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VINURI+Bauturi Alcoolice" sheetId="4" r:id="rId1"/>
  </sheets>
  <calcPr calcId="144525"/>
</workbook>
</file>

<file path=xl/calcChain.xml><?xml version="1.0" encoding="utf-8"?>
<calcChain xmlns="http://schemas.openxmlformats.org/spreadsheetml/2006/main">
  <c r="V85" i="4" l="1"/>
  <c r="P85" i="4"/>
  <c r="V84" i="4"/>
  <c r="P84" i="4"/>
  <c r="V83" i="4"/>
  <c r="P83" i="4"/>
  <c r="V82" i="4"/>
  <c r="V81" i="4"/>
  <c r="P81" i="4"/>
  <c r="V80" i="4"/>
  <c r="P80" i="4"/>
  <c r="V79" i="4"/>
  <c r="P79" i="4"/>
  <c r="V78" i="4"/>
  <c r="P78" i="4"/>
  <c r="V77" i="4"/>
  <c r="V76" i="4"/>
  <c r="V75" i="4"/>
  <c r="P75" i="4"/>
  <c r="V74" i="4"/>
  <c r="P74" i="4"/>
  <c r="V73" i="4"/>
  <c r="P73" i="4"/>
  <c r="V72" i="4"/>
  <c r="P72" i="4"/>
  <c r="V71" i="4"/>
  <c r="P71" i="4"/>
  <c r="V70" i="4"/>
  <c r="P70" i="4"/>
  <c r="V69" i="4"/>
  <c r="P69" i="4"/>
  <c r="V68" i="4"/>
  <c r="P68" i="4"/>
  <c r="V67" i="4"/>
  <c r="P67" i="4"/>
  <c r="V66" i="4"/>
  <c r="P66" i="4"/>
  <c r="V65" i="4"/>
  <c r="P65" i="4"/>
  <c r="V64" i="4"/>
  <c r="P64" i="4"/>
  <c r="V63" i="4"/>
  <c r="P63" i="4"/>
  <c r="V62" i="4"/>
  <c r="P62" i="4"/>
  <c r="V61" i="4"/>
  <c r="P61" i="4"/>
  <c r="V60" i="4"/>
  <c r="P60" i="4"/>
  <c r="V59" i="4"/>
  <c r="P59" i="4"/>
  <c r="V58" i="4"/>
  <c r="P58" i="4"/>
  <c r="V57" i="4"/>
  <c r="P57" i="4"/>
  <c r="V56" i="4"/>
  <c r="P56" i="4"/>
  <c r="V55" i="4"/>
  <c r="P55" i="4"/>
  <c r="V54" i="4"/>
  <c r="P54" i="4"/>
  <c r="V53" i="4"/>
  <c r="P53" i="4"/>
  <c r="V52" i="4"/>
  <c r="P52" i="4"/>
  <c r="V51" i="4"/>
  <c r="P51" i="4"/>
  <c r="V50" i="4"/>
  <c r="P50" i="4"/>
  <c r="V49" i="4"/>
  <c r="P49" i="4"/>
  <c r="V48" i="4"/>
  <c r="P48" i="4"/>
  <c r="V47" i="4"/>
  <c r="P47" i="4"/>
  <c r="V46" i="4"/>
  <c r="P46" i="4"/>
  <c r="V45" i="4"/>
  <c r="P45" i="4"/>
  <c r="V44" i="4"/>
  <c r="P44" i="4"/>
  <c r="V43" i="4"/>
  <c r="P43" i="4"/>
  <c r="V42" i="4"/>
  <c r="P42" i="4"/>
  <c r="V41" i="4"/>
  <c r="P41" i="4"/>
  <c r="V40" i="4"/>
  <c r="P40" i="4"/>
  <c r="V39" i="4"/>
  <c r="P39" i="4"/>
  <c r="V38" i="4"/>
  <c r="P38" i="4"/>
  <c r="V37" i="4"/>
  <c r="P37" i="4"/>
  <c r="V36" i="4"/>
  <c r="P36" i="4"/>
  <c r="V35" i="4"/>
  <c r="P35" i="4"/>
  <c r="V34" i="4"/>
  <c r="V33" i="4"/>
  <c r="P33" i="4"/>
  <c r="V32" i="4"/>
  <c r="P32" i="4"/>
  <c r="V31" i="4"/>
  <c r="P31" i="4"/>
  <c r="V30" i="4"/>
  <c r="P30" i="4"/>
  <c r="V29" i="4"/>
  <c r="P29" i="4"/>
  <c r="V28" i="4"/>
  <c r="P28" i="4"/>
  <c r="V27" i="4"/>
  <c r="P27" i="4"/>
  <c r="V26" i="4"/>
  <c r="P26" i="4"/>
  <c r="V25" i="4"/>
  <c r="P25" i="4"/>
  <c r="V24" i="4"/>
  <c r="P24" i="4"/>
  <c r="V23" i="4"/>
  <c r="P23" i="4"/>
  <c r="V22" i="4"/>
  <c r="P22" i="4"/>
  <c r="V21" i="4"/>
  <c r="P21" i="4"/>
  <c r="V20" i="4"/>
  <c r="P20" i="4"/>
  <c r="V19" i="4"/>
  <c r="P19" i="4"/>
  <c r="V18" i="4"/>
  <c r="P18" i="4"/>
  <c r="V17" i="4"/>
  <c r="P17" i="4"/>
  <c r="V16" i="4"/>
  <c r="P16" i="4"/>
  <c r="V15" i="4"/>
  <c r="P15" i="4"/>
  <c r="V14" i="4"/>
  <c r="P14" i="4"/>
  <c r="V13" i="4"/>
  <c r="P13" i="4"/>
  <c r="V12" i="4"/>
  <c r="P12" i="4"/>
  <c r="V11" i="4"/>
  <c r="P11" i="4"/>
  <c r="V10" i="4"/>
  <c r="P10" i="4"/>
  <c r="V9" i="4"/>
  <c r="P9" i="4"/>
  <c r="J80" i="4"/>
  <c r="J78" i="4"/>
  <c r="J77" i="4"/>
  <c r="J76" i="4"/>
  <c r="J71" i="4"/>
  <c r="J70" i="4"/>
  <c r="J68" i="4"/>
  <c r="J67" i="4"/>
  <c r="J60" i="4"/>
  <c r="J61" i="4"/>
  <c r="J62" i="4"/>
  <c r="J63" i="4"/>
  <c r="J64" i="4"/>
  <c r="J65" i="4"/>
  <c r="J59" i="4"/>
  <c r="J58" i="4"/>
  <c r="J53" i="4"/>
  <c r="J54" i="4"/>
  <c r="J55" i="4"/>
  <c r="J56" i="4"/>
  <c r="J52" i="4"/>
  <c r="J51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35" i="4"/>
  <c r="J34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12" i="4"/>
  <c r="J11" i="4"/>
  <c r="J10" i="4"/>
  <c r="D80" i="4"/>
  <c r="D79" i="4"/>
  <c r="D78" i="4"/>
  <c r="D77" i="4"/>
  <c r="D76" i="4"/>
  <c r="D72" i="4"/>
  <c r="D73" i="4"/>
  <c r="D74" i="4"/>
  <c r="D71" i="4"/>
  <c r="D69" i="4"/>
  <c r="D66" i="4"/>
  <c r="D67" i="4"/>
  <c r="D68" i="4"/>
  <c r="D65" i="4"/>
  <c r="D58" i="4"/>
  <c r="D59" i="4"/>
  <c r="D60" i="4"/>
  <c r="D61" i="4"/>
  <c r="D62" i="4"/>
  <c r="D63" i="4"/>
  <c r="D57" i="4"/>
  <c r="D51" i="4"/>
  <c r="D52" i="4"/>
  <c r="D53" i="4"/>
  <c r="D54" i="4"/>
  <c r="D55" i="4"/>
  <c r="D50" i="4"/>
  <c r="D47" i="4"/>
  <c r="D48" i="4"/>
  <c r="D46" i="4"/>
  <c r="D38" i="4"/>
  <c r="D39" i="4"/>
  <c r="D40" i="4"/>
  <c r="D41" i="4"/>
  <c r="D42" i="4"/>
  <c r="D43" i="4"/>
  <c r="D44" i="4"/>
  <c r="D37" i="4"/>
  <c r="D35" i="4"/>
  <c r="D33" i="4"/>
  <c r="D32" i="4"/>
  <c r="D31" i="4"/>
  <c r="D29" i="4"/>
  <c r="D28" i="4"/>
  <c r="D27" i="4"/>
  <c r="D26" i="4"/>
  <c r="D24" i="4"/>
  <c r="D23" i="4"/>
  <c r="D21" i="4"/>
  <c r="D20" i="4"/>
  <c r="D19" i="4"/>
  <c r="D18" i="4"/>
  <c r="D17" i="4"/>
  <c r="D16" i="4"/>
  <c r="D15" i="4"/>
  <c r="D14" i="4"/>
  <c r="D13" i="4"/>
  <c r="D12" i="4"/>
  <c r="D11" i="4"/>
  <c r="J73" i="4" l="1"/>
  <c r="J74" i="4"/>
</calcChain>
</file>

<file path=xl/sharedStrings.xml><?xml version="1.0" encoding="utf-8"?>
<sst xmlns="http://schemas.openxmlformats.org/spreadsheetml/2006/main" count="336" uniqueCount="312">
  <si>
    <t>Denumire produs</t>
  </si>
  <si>
    <t>Pret lista  RON</t>
  </si>
  <si>
    <t>f TVA</t>
  </si>
  <si>
    <t>cu TVA</t>
  </si>
  <si>
    <t>Merlot  - sec</t>
  </si>
  <si>
    <t>Pinot Noir -demisec</t>
  </si>
  <si>
    <t>BAG in BOX 10 L</t>
  </si>
  <si>
    <t>Feteasca Neagra - demidulce</t>
  </si>
  <si>
    <t>Sauvignon Blanc -demisec</t>
  </si>
  <si>
    <t>VINARSURI</t>
  </si>
  <si>
    <t>Muscat Ottonel  - demidulce</t>
  </si>
  <si>
    <t>Bauturi spirtoase</t>
  </si>
  <si>
    <t>TRIUMPF 0,50 L</t>
  </si>
  <si>
    <t>TRIUMPF 0,70 L</t>
  </si>
  <si>
    <t>Muscatel - alb , -demidulce,  1 L PET</t>
  </si>
  <si>
    <t>Muscatel - rosu - demidulce, 2 L PET,11%</t>
  </si>
  <si>
    <t>PROLES PONTICA</t>
  </si>
  <si>
    <t>Tam Romaneasca   - demidulce (1,5 L)</t>
  </si>
  <si>
    <t>Muscat Ottonel   - demidulce (1,5 L)</t>
  </si>
  <si>
    <t>GALBENA DE ODOBESTI</t>
  </si>
  <si>
    <t>Galbena Odobesti  - demisec, 0,75 L</t>
  </si>
  <si>
    <t>Galbena Odobesti  - demisec, (1,5 L)</t>
  </si>
  <si>
    <t>Arad 2L - 24%</t>
  </si>
  <si>
    <t>Milcov 2L - 30%</t>
  </si>
  <si>
    <t>Moldova 2L - 21%</t>
  </si>
  <si>
    <t>PREMIAT ETICHETA NEAGRA 750 ml</t>
  </si>
  <si>
    <t>Tamaioasa Romanesca -etn-demidulce 0,75 L</t>
  </si>
  <si>
    <t>Riesling  - sec,  0,75 L</t>
  </si>
  <si>
    <t>AUSLESSE</t>
  </si>
  <si>
    <t>Merlot+Cab. Sauv.Karpaten Berge - dulce, 0,75 L</t>
  </si>
  <si>
    <t>BAUTURI SPIRTOASE ZAREA</t>
  </si>
  <si>
    <t>Arad 0,2L - 24%</t>
  </si>
  <si>
    <t>Arad 0,5L - 24%</t>
  </si>
  <si>
    <t>Milcov 0,2L - 30%</t>
  </si>
  <si>
    <t>Milcov 0,5L - 30%</t>
  </si>
  <si>
    <t>Moldova 0,2L - 21%</t>
  </si>
  <si>
    <t>Moldova 0,5L - 21%</t>
  </si>
  <si>
    <t>VINURI SIMBURESTI</t>
  </si>
  <si>
    <t>CAB SAUV CHATEAU VALVIS 2002 SEC</t>
  </si>
  <si>
    <t>DOM CAB SAUV 0.75 2007 SEC</t>
  </si>
  <si>
    <t>SIMBUREL DE OLT FET REG DSEC 2007</t>
  </si>
  <si>
    <t>SIMBUREL DE OLT FET REGALA 2009 SEC</t>
  </si>
  <si>
    <t>DRY MUSCAT JIDVEI</t>
  </si>
  <si>
    <t>GRASA DE COTNARI 0.7</t>
  </si>
  <si>
    <t>PREM S.BL.ET. NEAGRA JIDVEI</t>
  </si>
  <si>
    <t>RIESLING JIDVEI</t>
  </si>
  <si>
    <t>VINURI HUSI</t>
  </si>
  <si>
    <t>GAMA PREMIAT</t>
  </si>
  <si>
    <t>FETEASCA  ALBA PREMIAT 0.75 DD</t>
  </si>
  <si>
    <t>SAUV.  BLANC PREMIAT 0.75 SEC</t>
  </si>
  <si>
    <t>RIESLING PREMIAT 0.75 DSEC</t>
  </si>
  <si>
    <t>MERLOT PREMIAT 0.75 DD</t>
  </si>
  <si>
    <t>FETEASCA NG PREMIAT 0.75 DSEC</t>
  </si>
  <si>
    <t>GAMA REVERANCE DOC - CMD</t>
  </si>
  <si>
    <t>ZGHIHARA 0.75 SEC</t>
  </si>
  <si>
    <t>FETEASCA ALBA 0.75 DD</t>
  </si>
  <si>
    <t>FETEASCA REGALA 0.75 DSEC</t>
  </si>
  <si>
    <t>BUSUIOACA BOHOTIN 0.75 DD</t>
  </si>
  <si>
    <t>GAMA DEALURILE HUSILOR</t>
  </si>
  <si>
    <t>DEALURILE HUSILOR ALB 1.5 DD</t>
  </si>
  <si>
    <t>DEALURILE HUSILOR ROSU 1.5 DD</t>
  </si>
  <si>
    <t>Agent ____________________________</t>
  </si>
  <si>
    <t>Nr Reg.Com J40/11224/1996</t>
  </si>
  <si>
    <t>CIF RO12502337</t>
  </si>
  <si>
    <t>Bucuresti, sect 6</t>
  </si>
  <si>
    <t>Tel ______________________________</t>
  </si>
  <si>
    <t>BAG in BOX 20 L</t>
  </si>
  <si>
    <t>REVERANCE CABERNET 0.75 SEC</t>
  </si>
  <si>
    <t>REVERANCE MERLOT 0.75 DSEC</t>
  </si>
  <si>
    <t>HUSI MERLOT ROZE 0.75 SEC</t>
  </si>
  <si>
    <t>Muscatel - alb - demidulce/demisec 2 L PET</t>
  </si>
  <si>
    <t xml:space="preserve"> BECIUL DOMNESC </t>
  </si>
  <si>
    <t>VINURI DE MASA</t>
  </si>
  <si>
    <t>SIMBUREL DE OLT CABERNET SAV 0.75</t>
  </si>
  <si>
    <t>CABERNET SAUV PREMIAT 0.75 DSEC</t>
  </si>
  <si>
    <t>CABERNET/MERLOT DRACULA 0.75 SEC</t>
  </si>
  <si>
    <t>REVERANCE SAUV BLANC  0.75 DSEC</t>
  </si>
  <si>
    <t>GAMA CASTEL</t>
  </si>
  <si>
    <t>Cabernet Sauvignon  -sec/dulce</t>
  </si>
  <si>
    <t>Riesling, Feteasca Alba - sec</t>
  </si>
  <si>
    <t>Cabernet, Merlot  Rosu/Roze 0.75</t>
  </si>
  <si>
    <t>Feteasca Alba, Zghihara 0.75</t>
  </si>
  <si>
    <t xml:space="preserve"> SPIRTOASE VINCON VRANCEA</t>
  </si>
  <si>
    <t>Unit/</t>
  </si>
  <si>
    <t>bax</t>
  </si>
  <si>
    <t>CHATEAU VALVIS CHARDONNAY 2010</t>
  </si>
  <si>
    <t>CHATEAU VALVIS MERLOT 2010</t>
  </si>
  <si>
    <t>DOM CHARDONNAY 0.75 SEC 2011</t>
  </si>
  <si>
    <t>DOM FETEASCA ALBA 2009 SEC</t>
  </si>
  <si>
    <t>DOM ROUGE DE ROMANIE 0.75</t>
  </si>
  <si>
    <t xml:space="preserve">DOM SAUV BLANC 0.75 </t>
  </si>
  <si>
    <t xml:space="preserve">SIMBUREL DE OLT CHARDONNAY </t>
  </si>
  <si>
    <t>SIMBUREL DE OLT FET REG ALB DDULCE 2005</t>
  </si>
  <si>
    <t>SIMBUREL DE OLT SAUV BL DS 0.75</t>
  </si>
  <si>
    <t>GAMA CASTELUL SOARELUI</t>
  </si>
  <si>
    <t>Feteasca Alba, Riesling 0.75</t>
  </si>
  <si>
    <t>Cabernet, Feteasca Neagra, Merlot 0.75</t>
  </si>
  <si>
    <t>FETEASCA REGALA JIDVEI</t>
  </si>
  <si>
    <t>FETEASCA ALBA</t>
  </si>
  <si>
    <t>Milcov 1L - DISTILAT VIN</t>
  </si>
  <si>
    <t>STALINGRAD 0.2</t>
  </si>
  <si>
    <t>STALINGRAD 0.5</t>
  </si>
  <si>
    <t>STALINGRAD 1L</t>
  </si>
  <si>
    <t>STALINGRAD VODKA 0.5 BISON</t>
  </si>
  <si>
    <t>BAG in BOX 3L/5L</t>
  </si>
  <si>
    <t>PRODVINALCO CLUJ</t>
  </si>
  <si>
    <t>CARPATHIA VODCA 0.2</t>
  </si>
  <si>
    <t>CARPATHIA VODCA 0.5</t>
  </si>
  <si>
    <t>CARPATHIA VODCA 0.7</t>
  </si>
  <si>
    <t>CARPATHIA VODCA 1L</t>
  </si>
  <si>
    <t>FERNET SENATOR 0.2</t>
  </si>
  <si>
    <t>FERNET SENATOR 0.35</t>
  </si>
  <si>
    <t>FERNET SENATOR 0.5</t>
  </si>
  <si>
    <t>FERNET SENATOR 1L</t>
  </si>
  <si>
    <t>FERNET SENATOR 2L</t>
  </si>
  <si>
    <t>IANCU 0.2</t>
  </si>
  <si>
    <t>IANCU 0.35</t>
  </si>
  <si>
    <t>IANCU 0.5</t>
  </si>
  <si>
    <t>IANCU 1L</t>
  </si>
  <si>
    <t>IANCU 2L</t>
  </si>
  <si>
    <t xml:space="preserve">MATELOT 1L </t>
  </si>
  <si>
    <t>V33 0.35</t>
  </si>
  <si>
    <t>VINURI JIDVEI</t>
  </si>
  <si>
    <t>VINURI COTNARI</t>
  </si>
  <si>
    <t>CLASIC FRANCUSA 0.75</t>
  </si>
  <si>
    <t>COTNARI 2XL 1.5 ALB</t>
  </si>
  <si>
    <t>COTNARI FETEASCA ALBA DEMISEC 0.7</t>
  </si>
  <si>
    <t>SELECTIE FRANCUSA  0.7</t>
  </si>
  <si>
    <t>SELECTIONAT 1.5 L DEMDULCE</t>
  </si>
  <si>
    <t>SELECTIONAT ROSU 1.5 L</t>
  </si>
  <si>
    <t xml:space="preserve">TAMIIOASA ROMANEASCA DULCE 0.7 </t>
  </si>
  <si>
    <t>DOI CAI FRUMOSI PRUNE/BRANDY/VODCA 0.2</t>
  </si>
  <si>
    <t>DOI CAI FRUMOSI PRUNE/BRANDY/VODCA/ROM 0.5</t>
  </si>
  <si>
    <t>DOI CAI FRUMOSI PRUNE/BRANDY/VODCA.ROM 2L</t>
  </si>
  <si>
    <t>V33/V33 LEMON 1L</t>
  </si>
  <si>
    <t>V33/V33 LEMON 0.2</t>
  </si>
  <si>
    <t>V33/V33 LEMON 0.5</t>
  </si>
  <si>
    <t>OTET ALIMENTAR</t>
  </si>
  <si>
    <t>VINCON OTET ALIMENTAR</t>
  </si>
  <si>
    <t>SIMBURESTI DOM ROZE 0.75</t>
  </si>
  <si>
    <t>Macho 0.75 - Rosu DD</t>
  </si>
  <si>
    <t>OENOTECA/CASA VRANCEA</t>
  </si>
  <si>
    <t>Feteasca Alba/Pinot Noir 93/Tam Rom C.P 0.75</t>
  </si>
  <si>
    <t>Cabernet Sauv/Merlot/Pinot Noir/Fet Reg Oenoteca</t>
  </si>
  <si>
    <t>Cabernet sauv/Melot CV 1949</t>
  </si>
  <si>
    <t>BUSUIOACA DE BOH 0.75</t>
  </si>
  <si>
    <t>STALINGRAD 0.7L</t>
  </si>
  <si>
    <t>POLSKAYA 0.2</t>
  </si>
  <si>
    <t>POLSKAYA 2L</t>
  </si>
  <si>
    <t>Milcov café 0,5L - 36%</t>
  </si>
  <si>
    <t>V33/V33 LEMON 2L</t>
  </si>
  <si>
    <t>MONOPOL 2L</t>
  </si>
  <si>
    <t>DOM BUS DE BOHOTIN 0.75</t>
  </si>
  <si>
    <t>DOM FETEASCA ALBA 0.75</t>
  </si>
  <si>
    <t>DOM FETEASCA NEAGRA 0.75</t>
  </si>
  <si>
    <t>DOM TAM ROMANEASCA 0.75</t>
  </si>
  <si>
    <t>INEDIT BUSUIOACA DE BOH DEMISEC 0.75</t>
  </si>
  <si>
    <t>INEDIT FETEASCA NEAGRA 0.75</t>
  </si>
  <si>
    <t>INEDIT TAM ROMANEASCA 0.75</t>
  </si>
  <si>
    <t>MALICHNAYA  VODKA 0.5</t>
  </si>
  <si>
    <t>RESPECT ROM/BRANDY/VODCA 0.2 PET</t>
  </si>
  <si>
    <t>RESPECT ROM/BRANDYVODCA 0.5</t>
  </si>
  <si>
    <t>RESPECT ROM/BRANDYVODCA 1L</t>
  </si>
  <si>
    <t>RESPECT ROM/BRANDYVODCA 2L</t>
  </si>
  <si>
    <t>ANGELO BIANCO/ROSO 1L</t>
  </si>
  <si>
    <t>ALCOOL 0.5 60%</t>
  </si>
  <si>
    <t>ALCOOL 1L 60%</t>
  </si>
  <si>
    <t>ALCOOL 60% 2L</t>
  </si>
  <si>
    <t>ALCOOL RAFINAT 0.5 96%</t>
  </si>
  <si>
    <t>ALCOOL RAFINAT 1L 96%</t>
  </si>
  <si>
    <t>ALCOOL RAFINAT 96% 0.2</t>
  </si>
  <si>
    <t>ALCOOL RAFINAT 96% 2L</t>
  </si>
  <si>
    <t>MONOPOL 1L</t>
  </si>
  <si>
    <t>COLOCVIU BUS BOH/GRASA/FET ALBA/TAM ROM</t>
  </si>
  <si>
    <t>BLANC COTNARI 0.75</t>
  </si>
  <si>
    <t>COTNARI CHATEAU  0.7</t>
  </si>
  <si>
    <t>COTNARI FETEASCA ALBA DEMIDULCE 0.7</t>
  </si>
  <si>
    <t>VINCON PREMIAT ETN CAB. SAUV 0.75</t>
  </si>
  <si>
    <t>VINCON PREMIAT ETN FET NG 0.75</t>
  </si>
  <si>
    <t>VINCON PREMIAT ETN FET REG 0.75</t>
  </si>
  <si>
    <t>VINCON PREMIAT ETN MERLOT 0.75</t>
  </si>
  <si>
    <t>VINCON PREMIAT ETN PINOT NOIR 0.75</t>
  </si>
  <si>
    <t>VINCON PREMIAT ETN SAUV BL 0.75</t>
  </si>
  <si>
    <t>MALICHNAYA  VODKA 0.2</t>
  </si>
  <si>
    <t>MALICHNAYA  VODKA 1L</t>
  </si>
  <si>
    <t>POLSKAYA 0.5</t>
  </si>
  <si>
    <t>VRANCEA Extra 36%  -  0,50 L</t>
  </si>
  <si>
    <t>AX-ALEXANDER 0.05</t>
  </si>
  <si>
    <t>AX-ALEXANDER 0.2</t>
  </si>
  <si>
    <t>AX-ALEXANDER 0.5</t>
  </si>
  <si>
    <t>AX-ALEXANDER 0.7</t>
  </si>
  <si>
    <t>AX-ALEXANDER 1L</t>
  </si>
  <si>
    <t>AX-ALEXANDER 2L</t>
  </si>
  <si>
    <t>AX-ALEXANDER LEMON 0.2</t>
  </si>
  <si>
    <t>AX-ALEXANDRION 5* 0.05</t>
  </si>
  <si>
    <t>AX-ALEXANDRION 5* 0.1</t>
  </si>
  <si>
    <t>AX-ALEXANDRION 5* 0.2</t>
  </si>
  <si>
    <t>AX-ALEXANDRION 5* 0.5</t>
  </si>
  <si>
    <t>AX-ALEXANDRION 5* 0.7</t>
  </si>
  <si>
    <t>AX-ALEXANDRION 5* 1L</t>
  </si>
  <si>
    <t>AX-ALEXANDRION 5* 2L</t>
  </si>
  <si>
    <t>AX-ALEXANDRION 7* 0.05</t>
  </si>
  <si>
    <t>AX-ALEXANDRION 7* 0.7 CU CUTIE</t>
  </si>
  <si>
    <t xml:space="preserve">AX-ALEXANDRION 7* 0.7 FARA CUTIE </t>
  </si>
  <si>
    <t>AX-ALEXANDRION 7* 1L</t>
  </si>
  <si>
    <t>AX-BELLMANS 0.5</t>
  </si>
  <si>
    <t>AX-BRINCOVEANU XO 0.05</t>
  </si>
  <si>
    <t>AX-BRINCOVEANU XO 0.7 CU CUTIE</t>
  </si>
  <si>
    <t>AX-BRINCOVEANU XO 0.7 FARA CUTIE</t>
  </si>
  <si>
    <t>AX-CASA ISARESCU CRIMPOSIE 0.75</t>
  </si>
  <si>
    <t>AX-CASA ISARESCU FET REGALA 0.75</t>
  </si>
  <si>
    <t>AX-CASA ISARESCU SAUV. 0.75</t>
  </si>
  <si>
    <t>AX-CAVA DORO 0.1</t>
  </si>
  <si>
    <t>AX-CAVA DORO 0.2</t>
  </si>
  <si>
    <t>AX-CAVA DORO 0.5</t>
  </si>
  <si>
    <t>AX-CAVA DORO 0.7</t>
  </si>
  <si>
    <t>AX-CAVA DORO 2L</t>
  </si>
  <si>
    <t>AX-FERNET BRANCA 1L</t>
  </si>
  <si>
    <t>AX-GLENFIDDICH 12 ANI 0.7 CU CUTIE</t>
  </si>
  <si>
    <t>AX-GLENFIDDICH 18 ANI 0.7 CU CUTIE</t>
  </si>
  <si>
    <t>AX-GLENFIDDICH 21 ANI 0.7 CU CUTIE</t>
  </si>
  <si>
    <t>AX-GRANTS 0.05</t>
  </si>
  <si>
    <t>AX-GRANTS 0.7</t>
  </si>
  <si>
    <t>AX-GRANTS 1L</t>
  </si>
  <si>
    <t>AX-GRANTS 3L</t>
  </si>
  <si>
    <t>AX-KRESKOVA DRY 0.1</t>
  </si>
  <si>
    <t>AX-KRESKOVA DRY 0.2</t>
  </si>
  <si>
    <t>AX-KRESKOVA DRY 1L</t>
  </si>
  <si>
    <t>AX-KRESKOVA DRY 2L</t>
  </si>
  <si>
    <t>AX-TULLAMORE DEW 0.7</t>
  </si>
  <si>
    <t>AX-VINODORO FETEASCA NEAGRA 0.75</t>
  </si>
  <si>
    <t>AX-VINODORO FETEASCA REGALA 0.75</t>
  </si>
  <si>
    <t>AX-VINODORO RIESLING ITALIAN 0.75</t>
  </si>
  <si>
    <t>AX-VINODORO SAUV. BLANC 0.75</t>
  </si>
  <si>
    <t>ALEXANDRION</t>
  </si>
  <si>
    <t>ZAREA 5 STELE 0.5</t>
  </si>
  <si>
    <t>DOUA VORBE</t>
  </si>
  <si>
    <t>2 VORBE BUS DE BOH 0.750</t>
  </si>
  <si>
    <t>2 VORBE CAB SAUV &amp; PINOT N 0.750</t>
  </si>
  <si>
    <t>2 VORBE FET. REGALA 0.75</t>
  </si>
  <si>
    <t>ET GALBENA 1.5 DEMIDULCE/DEMISEC/ROSU</t>
  </si>
  <si>
    <t>CASA DE PIATRA 0.75</t>
  </si>
  <si>
    <t>GAMA CLASIC</t>
  </si>
  <si>
    <t xml:space="preserve">VIN SUP.FETEASCA NEAGRA 0.75 </t>
  </si>
  <si>
    <t>HUSI FETEASCA REG DOC LUMINITA 0.75 DD</t>
  </si>
  <si>
    <t>COLOCVIU BUS DE BOH SEC1.5 L</t>
  </si>
  <si>
    <t>AX-ALEXANDER LEMON 0.5</t>
  </si>
  <si>
    <t>AX-ALEXANDER LEMON 1L</t>
  </si>
  <si>
    <t>AX-ALEXANDRION 7* 0.5</t>
  </si>
  <si>
    <t xml:space="preserve">AX-BRINCOVEANU ALB+ROSU 0.75 PACHET </t>
  </si>
  <si>
    <t>AX-BRINCOVEANU VS 0.7 +CAFEA</t>
  </si>
  <si>
    <t>AX-BRINCOVEANU VSOP 0.7 +CAFEA</t>
  </si>
  <si>
    <t>AX-BRINCOVEANU XO 0.7 VINARS+ CAFEA</t>
  </si>
  <si>
    <t>AX-GLENFIDDICH 12 ANI 0.05</t>
  </si>
  <si>
    <t>AX-GLENFIDDICH MIXED- 3 ST 0.200</t>
  </si>
  <si>
    <t>AX-KRESKOVA 0.1 37.5%</t>
  </si>
  <si>
    <t>AX-KRESKOVA 0.2 33%</t>
  </si>
  <si>
    <t>AX-KRESKOVA 0.2 37.5%</t>
  </si>
  <si>
    <t>AX-KRESKOVA 0.5 33%</t>
  </si>
  <si>
    <t>AX-KRESKOVA 0.5 37.5%</t>
  </si>
  <si>
    <t>AX-KRESKOVA 1L 33%</t>
  </si>
  <si>
    <t>AX-KRESKOVA 1L 37.5%</t>
  </si>
  <si>
    <t>AX-KRESKOVA 2L 33%</t>
  </si>
  <si>
    <t>AX-KRESKOVA 2L 37.5%</t>
  </si>
  <si>
    <t>AX-KRESKOVA DRY 0.7</t>
  </si>
  <si>
    <t>AX-RIM ROCK 0.5 AFINE/FRUCTE DE PADURE/VISINE</t>
  </si>
  <si>
    <t>AX-RIM ROCK 2L AFINE/FRUCTE DE PADURE/VISINE</t>
  </si>
  <si>
    <t>ZAREA 5 STELE 0.2</t>
  </si>
  <si>
    <t>ZAREA 5 STELE 0.7</t>
  </si>
  <si>
    <t>Busuioaca/Pinot Noir  - dulce (1,5 L)</t>
  </si>
  <si>
    <t>Feteasca Regala/Muscat Ottonel  - demidulce (1,5 L)</t>
  </si>
  <si>
    <t>AX-AFINATA/VISINATA/CAISATA PREMIUM 0.7 CU CUTIE</t>
  </si>
  <si>
    <t>AX-WHISKY DRAMBUIE 0.7</t>
  </si>
  <si>
    <t>AX-VINODORO VIN ALB/ROSU/ROZE 0.75</t>
  </si>
  <si>
    <t>AX-VINODORO MERLOT/CABERNET SAUV. 0.75</t>
  </si>
  <si>
    <t>AX-RUM SAILOR JERRY 0.7</t>
  </si>
  <si>
    <t>AX-LIQUEUR SOLERNO BLOOD ORANGE 0.7</t>
  </si>
  <si>
    <t>VINURI VINCON</t>
  </si>
  <si>
    <t>PV-RACHIU DE PERE VLAD TEPES 0.35 40%</t>
  </si>
  <si>
    <t>TUICA VLAD TEPES 0.35 45%</t>
  </si>
  <si>
    <t>PV-V33 BLUE/RED VODKA 0.5 37.5%</t>
  </si>
  <si>
    <t>PV-V33 BLUE/RED VODKA 1L 37.5%</t>
  </si>
  <si>
    <t>AX-TEQUILA 0.7</t>
  </si>
  <si>
    <t>AX-AFINATA/VISINATA/CAISATA PREMIUM 0.05</t>
  </si>
  <si>
    <t xml:space="preserve">AX-GRANTS ALE CASK/SHERRY CASK 0.7 </t>
  </si>
  <si>
    <t>FAX:021.410.92.57</t>
  </si>
  <si>
    <r>
      <t xml:space="preserve">Diverse sortimente - </t>
    </r>
    <r>
      <rPr>
        <b/>
        <sz val="9"/>
        <rFont val="Arial"/>
        <family val="2"/>
      </rPr>
      <t>375 ml</t>
    </r>
  </si>
  <si>
    <r>
      <t xml:space="preserve">Sauvignon Blanc -demisec  </t>
    </r>
    <r>
      <rPr>
        <b/>
        <sz val="9"/>
        <rFont val="Arial"/>
        <family val="2"/>
      </rPr>
      <t>187 ml</t>
    </r>
  </si>
  <si>
    <r>
      <t xml:space="preserve">Cabernet Sauvignon - sec </t>
    </r>
    <r>
      <rPr>
        <b/>
        <sz val="9"/>
        <rFont val="Arial"/>
        <family val="2"/>
      </rPr>
      <t>187 ml</t>
    </r>
  </si>
  <si>
    <r>
      <t xml:space="preserve">Feteasca Neagra -demidulce </t>
    </r>
    <r>
      <rPr>
        <b/>
        <sz val="9"/>
        <rFont val="Arial"/>
        <family val="2"/>
      </rPr>
      <t>187 ml</t>
    </r>
  </si>
  <si>
    <r>
      <t>Muscatel - alb -demidulce, 1 L</t>
    </r>
    <r>
      <rPr>
        <b/>
        <sz val="10"/>
        <rFont val="Arial"/>
        <family val="2"/>
      </rPr>
      <t xml:space="preserve"> **</t>
    </r>
  </si>
  <si>
    <r>
      <t>Golden de Odobesti alb, - demisec, 1 L</t>
    </r>
    <r>
      <rPr>
        <b/>
        <sz val="10"/>
        <rFont val="Arial"/>
        <family val="2"/>
      </rPr>
      <t xml:space="preserve"> **</t>
    </r>
  </si>
  <si>
    <r>
      <t xml:space="preserve">SAMBURESTI </t>
    </r>
    <r>
      <rPr>
        <sz val="9"/>
        <rFont val="Arial"/>
        <family val="2"/>
      </rPr>
      <t>Alb demisec 10L</t>
    </r>
  </si>
  <si>
    <r>
      <t xml:space="preserve">SAMBURESTI </t>
    </r>
    <r>
      <rPr>
        <sz val="9"/>
        <rFont val="Arial"/>
        <family val="2"/>
      </rPr>
      <t>Rosu demisec 10L</t>
    </r>
  </si>
  <si>
    <r>
      <rPr>
        <b/>
        <sz val="9"/>
        <rFont val="Arial"/>
        <family val="2"/>
      </rPr>
      <t>HUSI</t>
    </r>
    <r>
      <rPr>
        <sz val="9"/>
        <rFont val="Arial"/>
        <family val="2"/>
      </rPr>
      <t xml:space="preserve"> Busuioaca  DOC 10L DSEC</t>
    </r>
  </si>
  <si>
    <r>
      <rPr>
        <b/>
        <sz val="9"/>
        <rFont val="Arial"/>
        <family val="2"/>
      </rPr>
      <t>HUSI</t>
    </r>
    <r>
      <rPr>
        <sz val="9"/>
        <rFont val="Arial"/>
        <family val="2"/>
      </rPr>
      <t xml:space="preserve"> Feteasca Regala 10L</t>
    </r>
  </si>
  <si>
    <r>
      <rPr>
        <b/>
        <sz val="9"/>
        <rFont val="Arial"/>
        <family val="2"/>
      </rPr>
      <t>HUSI</t>
    </r>
    <r>
      <rPr>
        <sz val="9"/>
        <rFont val="Arial"/>
        <family val="2"/>
      </rPr>
      <t xml:space="preserve"> Merlot 10L DD</t>
    </r>
  </si>
  <si>
    <r>
      <rPr>
        <b/>
        <sz val="9"/>
        <rFont val="Arial"/>
        <family val="2"/>
      </rPr>
      <t>HUSI</t>
    </r>
    <r>
      <rPr>
        <sz val="9"/>
        <rFont val="Arial"/>
        <family val="2"/>
      </rPr>
      <t xml:space="preserve"> Vin de Masa Alb/Rosu 10L DSEC</t>
    </r>
  </si>
  <si>
    <r>
      <t xml:space="preserve">VINCON </t>
    </r>
    <r>
      <rPr>
        <sz val="9"/>
        <rFont val="Arial"/>
        <family val="2"/>
      </rPr>
      <t>Merlot&amp;Cabernet Sauvignon 10L</t>
    </r>
  </si>
  <si>
    <r>
      <rPr>
        <b/>
        <sz val="9"/>
        <rFont val="Arial"/>
        <family val="2"/>
      </rPr>
      <t>HUSI</t>
    </r>
    <r>
      <rPr>
        <sz val="9"/>
        <rFont val="Arial"/>
        <family val="2"/>
      </rPr>
      <t xml:space="preserve"> Sauv. Blanc/Zghihara DOC 20L DSEC</t>
    </r>
  </si>
  <si>
    <r>
      <rPr>
        <b/>
        <sz val="9"/>
        <rFont val="Arial"/>
        <family val="2"/>
      </rPr>
      <t>HUSI</t>
    </r>
    <r>
      <rPr>
        <sz val="9"/>
        <rFont val="Arial"/>
        <family val="2"/>
      </rPr>
      <t xml:space="preserve"> Merlot/ BusuioacaDOC 20L  DSEC</t>
    </r>
  </si>
  <si>
    <r>
      <rPr>
        <b/>
        <sz val="9"/>
        <rFont val="Arial"/>
        <family val="2"/>
      </rPr>
      <t>HUSI</t>
    </r>
    <r>
      <rPr>
        <sz val="9"/>
        <rFont val="Arial"/>
        <family val="2"/>
      </rPr>
      <t xml:space="preserve"> Feteasca Regala 20L</t>
    </r>
  </si>
  <si>
    <r>
      <rPr>
        <b/>
        <sz val="9"/>
        <rFont val="Arial"/>
        <family val="2"/>
      </rPr>
      <t>HUSI</t>
    </r>
    <r>
      <rPr>
        <sz val="9"/>
        <rFont val="Arial"/>
        <family val="2"/>
      </rPr>
      <t xml:space="preserve"> Merlot 20L DD</t>
    </r>
  </si>
  <si>
    <r>
      <rPr>
        <b/>
        <sz val="9"/>
        <rFont val="Arial"/>
        <family val="2"/>
      </rPr>
      <t>HUSI</t>
    </r>
    <r>
      <rPr>
        <sz val="9"/>
        <rFont val="Arial"/>
        <family val="2"/>
      </rPr>
      <t xml:space="preserve"> Vin de Masa Alb/Rosu 20L DSEC</t>
    </r>
  </si>
  <si>
    <r>
      <t xml:space="preserve">SAMBURESTI </t>
    </r>
    <r>
      <rPr>
        <sz val="9"/>
        <rFont val="Arial"/>
        <family val="2"/>
      </rPr>
      <t>Rouge de Roumanie/Cab Sauv 5L</t>
    </r>
  </si>
  <si>
    <r>
      <t xml:space="preserve">SAMBURESTI </t>
    </r>
    <r>
      <rPr>
        <sz val="9"/>
        <rFont val="Arial"/>
        <family val="2"/>
      </rPr>
      <t>Blanc de Roumanie/Chardonnay</t>
    </r>
  </si>
  <si>
    <r>
      <t xml:space="preserve">VINCON </t>
    </r>
    <r>
      <rPr>
        <sz val="9"/>
        <rFont val="Arial"/>
        <family val="2"/>
      </rPr>
      <t>Galbena Odobesti 3L</t>
    </r>
  </si>
  <si>
    <r>
      <t>VINCON</t>
    </r>
    <r>
      <rPr>
        <sz val="9"/>
        <rFont val="Arial"/>
        <family val="2"/>
      </rPr>
      <t xml:space="preserve"> Merlo</t>
    </r>
    <r>
      <rPr>
        <b/>
        <sz val="9"/>
        <rFont val="Arial"/>
        <family val="2"/>
      </rPr>
      <t>t</t>
    </r>
    <r>
      <rPr>
        <sz val="9"/>
        <rFont val="Arial"/>
        <family val="2"/>
      </rPr>
      <t xml:space="preserve"> 3L</t>
    </r>
  </si>
  <si>
    <r>
      <t xml:space="preserve">JAD  </t>
    </r>
    <r>
      <rPr>
        <b/>
        <sz val="9"/>
        <rFont val="Arial"/>
        <family val="2"/>
      </rPr>
      <t xml:space="preserve">28 ani - </t>
    </r>
    <r>
      <rPr>
        <sz val="9"/>
        <rFont val="Arial"/>
        <family val="2"/>
      </rPr>
      <t>0,70 L</t>
    </r>
  </si>
  <si>
    <r>
      <t xml:space="preserve">MIORITA X.O. </t>
    </r>
    <r>
      <rPr>
        <b/>
        <sz val="9"/>
        <rFont val="Arial"/>
        <family val="2"/>
      </rPr>
      <t>12 ani</t>
    </r>
    <r>
      <rPr>
        <sz val="9"/>
        <rFont val="Arial"/>
        <family val="2"/>
      </rPr>
      <t xml:space="preserve">  40%,0,70 L</t>
    </r>
  </si>
  <si>
    <r>
      <t>MIORITA 25</t>
    </r>
    <r>
      <rPr>
        <b/>
        <sz val="9"/>
        <rFont val="Arial"/>
        <family val="2"/>
      </rPr>
      <t xml:space="preserve"> ani</t>
    </r>
    <r>
      <rPr>
        <sz val="9"/>
        <rFont val="Arial"/>
        <family val="2"/>
      </rPr>
      <t xml:space="preserve">  40%,0,70 L</t>
    </r>
  </si>
  <si>
    <r>
      <t>MIORITA 30</t>
    </r>
    <r>
      <rPr>
        <b/>
        <sz val="9"/>
        <rFont val="Arial"/>
        <family val="2"/>
      </rPr>
      <t>ani</t>
    </r>
    <r>
      <rPr>
        <sz val="9"/>
        <rFont val="Arial"/>
        <family val="2"/>
      </rPr>
      <t xml:space="preserve">  40%,0,70 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</si>
</sst>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.25"/>
      <color indexed="8"/>
      <name val="Tahoma"/>
      <family val="2"/>
    </font>
    <font>
      <sz val="8"/>
      <name val="Arial"/>
      <family val="2"/>
    </font>
    <font>
      <b/>
      <i/>
      <sz val="9"/>
      <name val="Bookman Old Style"/>
      <family val="1"/>
    </font>
    <font>
      <b/>
      <sz val="16"/>
      <name val="Arial"/>
      <family val="2"/>
    </font>
    <font>
      <b/>
      <sz val="11"/>
      <name val="Times New Roman"/>
      <family val="1"/>
    </font>
    <font>
      <b/>
      <sz val="16"/>
      <name val="Calibri"/>
      <family val="2"/>
      <scheme val="minor"/>
    </font>
    <font>
      <b/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</cellStyleXfs>
  <cellXfs count="304">
    <xf numFmtId="0" fontId="0" fillId="0" borderId="0" xfId="0"/>
    <xf numFmtId="0" fontId="3" fillId="0" borderId="25" xfId="1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3" fillId="0" borderId="14" xfId="1" applyFont="1" applyBorder="1" applyAlignment="1">
      <alignment horizontal="center" vertical="center" wrapText="1"/>
    </xf>
    <xf numFmtId="4" fontId="3" fillId="0" borderId="23" xfId="1" applyNumberFormat="1" applyFont="1" applyFill="1" applyBorder="1" applyAlignment="1">
      <alignment horizontal="center" vertical="center"/>
    </xf>
    <xf numFmtId="4" fontId="3" fillId="0" borderId="40" xfId="1" applyNumberFormat="1" applyFont="1" applyFill="1" applyBorder="1" applyAlignment="1">
      <alignment horizontal="center" vertical="center"/>
    </xf>
    <xf numFmtId="4" fontId="3" fillId="0" borderId="14" xfId="1" applyNumberFormat="1" applyFont="1" applyFill="1" applyBorder="1" applyAlignment="1">
      <alignment horizontal="right" vertical="center"/>
    </xf>
    <xf numFmtId="0" fontId="3" fillId="0" borderId="25" xfId="1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left"/>
    </xf>
    <xf numFmtId="0" fontId="3" fillId="0" borderId="30" xfId="1" applyFont="1" applyBorder="1" applyAlignment="1">
      <alignment horizontal="center" vertical="center" wrapText="1"/>
    </xf>
    <xf numFmtId="0" fontId="3" fillId="0" borderId="14" xfId="1" applyFont="1" applyBorder="1"/>
    <xf numFmtId="0" fontId="3" fillId="0" borderId="25" xfId="1" applyFont="1" applyBorder="1"/>
    <xf numFmtId="0" fontId="10" fillId="0" borderId="0" xfId="0" applyFont="1"/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" fontId="3" fillId="2" borderId="2" xfId="2" applyNumberFormat="1" applyFont="1" applyFill="1" applyBorder="1" applyAlignment="1">
      <alignment vertical="center"/>
    </xf>
    <xf numFmtId="4" fontId="3" fillId="0" borderId="3" xfId="1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2" fontId="3" fillId="2" borderId="2" xfId="2" applyNumberFormat="1" applyFont="1" applyFill="1" applyBorder="1" applyAlignment="1">
      <alignment vertical="center"/>
    </xf>
    <xf numFmtId="2" fontId="3" fillId="0" borderId="3" xfId="1" applyNumberFormat="1" applyFont="1" applyFill="1" applyBorder="1" applyAlignment="1">
      <alignment vertical="center"/>
    </xf>
    <xf numFmtId="0" fontId="3" fillId="0" borderId="0" xfId="1" applyFont="1"/>
    <xf numFmtId="0" fontId="3" fillId="0" borderId="5" xfId="1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4" fontId="3" fillId="2" borderId="0" xfId="1" applyNumberFormat="1" applyFont="1" applyFill="1" applyAlignment="1">
      <alignment horizontal="center" vertical="center"/>
    </xf>
    <xf numFmtId="0" fontId="3" fillId="0" borderId="22" xfId="1" applyFont="1" applyBorder="1"/>
    <xf numFmtId="0" fontId="3" fillId="0" borderId="23" xfId="1" applyFont="1" applyBorder="1"/>
    <xf numFmtId="4" fontId="3" fillId="2" borderId="24" xfId="1" applyNumberFormat="1" applyFont="1" applyFill="1" applyBorder="1" applyAlignment="1">
      <alignment horizontal="right" vertical="center"/>
    </xf>
    <xf numFmtId="0" fontId="3" fillId="2" borderId="25" xfId="1" applyFont="1" applyFill="1" applyBorder="1"/>
    <xf numFmtId="0" fontId="3" fillId="2" borderId="14" xfId="1" applyFont="1" applyFill="1" applyBorder="1"/>
    <xf numFmtId="4" fontId="3" fillId="2" borderId="26" xfId="1" applyNumberFormat="1" applyFont="1" applyFill="1" applyBorder="1" applyAlignment="1">
      <alignment horizontal="right" vertical="center"/>
    </xf>
    <xf numFmtId="0" fontId="3" fillId="0" borderId="14" xfId="1" applyFont="1" applyBorder="1" applyAlignment="1">
      <alignment horizontal="center"/>
    </xf>
    <xf numFmtId="0" fontId="3" fillId="0" borderId="14" xfId="1" applyFont="1" applyBorder="1" applyAlignment="1">
      <alignment horizontal="right"/>
    </xf>
    <xf numFmtId="4" fontId="3" fillId="0" borderId="14" xfId="1" applyNumberFormat="1" applyFont="1" applyBorder="1" applyAlignment="1">
      <alignment horizontal="right"/>
    </xf>
    <xf numFmtId="0" fontId="3" fillId="2" borderId="0" xfId="1" applyFont="1" applyFill="1"/>
    <xf numFmtId="4" fontId="3" fillId="0" borderId="0" xfId="1" applyNumberFormat="1" applyFont="1" applyBorder="1" applyAlignment="1">
      <alignment horizontal="center" vertical="center"/>
    </xf>
    <xf numFmtId="0" fontId="11" fillId="0" borderId="7" xfId="4" applyFont="1" applyFill="1" applyBorder="1" applyAlignment="1">
      <alignment horizontal="center" vertical="center"/>
    </xf>
    <xf numFmtId="0" fontId="3" fillId="0" borderId="29" xfId="1" applyFont="1" applyBorder="1" applyAlignment="1">
      <alignment vertical="center" wrapText="1"/>
    </xf>
    <xf numFmtId="0" fontId="3" fillId="2" borderId="14" xfId="1" applyFont="1" applyFill="1" applyBorder="1" applyAlignment="1">
      <alignment horizontal="right"/>
    </xf>
    <xf numFmtId="4" fontId="3" fillId="0" borderId="25" xfId="1" applyNumberFormat="1" applyFont="1" applyBorder="1"/>
    <xf numFmtId="0" fontId="3" fillId="2" borderId="0" xfId="1" applyFont="1" applyFill="1" applyBorder="1" applyAlignment="1">
      <alignment vertical="center"/>
    </xf>
    <xf numFmtId="4" fontId="3" fillId="0" borderId="30" xfId="1" applyNumberFormat="1" applyFont="1" applyFill="1" applyBorder="1" applyAlignment="1">
      <alignment horizontal="right" vertical="center"/>
    </xf>
    <xf numFmtId="4" fontId="3" fillId="2" borderId="31" xfId="1" applyNumberFormat="1" applyFont="1" applyFill="1" applyBorder="1" applyAlignment="1">
      <alignment horizontal="right" vertical="center"/>
    </xf>
    <xf numFmtId="0" fontId="3" fillId="0" borderId="23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4" fontId="3" fillId="0" borderId="0" xfId="1" applyNumberFormat="1" applyFont="1" applyBorder="1" applyAlignment="1">
      <alignment horizontal="center"/>
    </xf>
    <xf numFmtId="0" fontId="3" fillId="0" borderId="14" xfId="1" applyFont="1" applyFill="1" applyBorder="1" applyAlignment="1">
      <alignment horizontal="center" vertical="center"/>
    </xf>
    <xf numFmtId="0" fontId="3" fillId="0" borderId="29" xfId="1" applyFont="1" applyBorder="1"/>
    <xf numFmtId="0" fontId="3" fillId="0" borderId="30" xfId="1" applyFont="1" applyFill="1" applyBorder="1" applyAlignment="1">
      <alignment horizontal="center" vertical="center"/>
    </xf>
    <xf numFmtId="0" fontId="3" fillId="0" borderId="30" xfId="1" applyFont="1" applyBorder="1"/>
    <xf numFmtId="0" fontId="3" fillId="0" borderId="27" xfId="1" applyFont="1" applyBorder="1"/>
    <xf numFmtId="0" fontId="3" fillId="0" borderId="25" xfId="1" applyFont="1" applyFill="1" applyBorder="1"/>
    <xf numFmtId="2" fontId="3" fillId="0" borderId="14" xfId="1" applyNumberFormat="1" applyFont="1" applyFill="1" applyBorder="1" applyAlignment="1">
      <alignment horizontal="center"/>
    </xf>
    <xf numFmtId="4" fontId="3" fillId="0" borderId="30" xfId="1" applyNumberFormat="1" applyFont="1" applyBorder="1" applyAlignment="1">
      <alignment horizontal="center"/>
    </xf>
    <xf numFmtId="0" fontId="11" fillId="0" borderId="7" xfId="4" applyFont="1" applyBorder="1" applyAlignment="1">
      <alignment horizontal="center" vertical="center"/>
    </xf>
    <xf numFmtId="0" fontId="3" fillId="0" borderId="38" xfId="1" applyFont="1" applyBorder="1" applyAlignment="1">
      <alignment horizontal="center"/>
    </xf>
    <xf numFmtId="0" fontId="3" fillId="0" borderId="23" xfId="1" applyFont="1" applyBorder="1" applyAlignment="1">
      <alignment horizontal="right"/>
    </xf>
    <xf numFmtId="4" fontId="3" fillId="0" borderId="0" xfId="1" applyNumberFormat="1" applyFont="1"/>
    <xf numFmtId="4" fontId="3" fillId="0" borderId="0" xfId="1" applyNumberFormat="1" applyFont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30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2" fontId="3" fillId="0" borderId="0" xfId="1" applyNumberFormat="1" applyFont="1" applyAlignment="1">
      <alignment horizontal="center"/>
    </xf>
    <xf numFmtId="0" fontId="3" fillId="0" borderId="23" xfId="1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4" fontId="3" fillId="0" borderId="24" xfId="1" applyNumberFormat="1" applyFont="1" applyFill="1" applyBorder="1" applyAlignment="1">
      <alignment horizontal="center" vertical="center"/>
    </xf>
    <xf numFmtId="4" fontId="3" fillId="0" borderId="26" xfId="1" applyNumberFormat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/>
    </xf>
    <xf numFmtId="4" fontId="3" fillId="0" borderId="14" xfId="1" applyNumberFormat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2" fontId="3" fillId="0" borderId="49" xfId="1" applyNumberFormat="1" applyFont="1" applyFill="1" applyBorder="1" applyAlignment="1">
      <alignment horizontal="center"/>
    </xf>
    <xf numFmtId="0" fontId="3" fillId="0" borderId="40" xfId="1" applyFont="1" applyFill="1" applyBorder="1" applyAlignment="1">
      <alignment horizontal="center" vertical="center"/>
    </xf>
    <xf numFmtId="3" fontId="3" fillId="0" borderId="14" xfId="1" applyNumberFormat="1" applyFont="1" applyBorder="1"/>
    <xf numFmtId="4" fontId="3" fillId="0" borderId="41" xfId="1" applyNumberFormat="1" applyFont="1" applyFill="1" applyBorder="1" applyAlignment="1">
      <alignment horizontal="center" vertical="center"/>
    </xf>
    <xf numFmtId="0" fontId="3" fillId="0" borderId="22" xfId="1" applyFont="1" applyFill="1" applyBorder="1"/>
    <xf numFmtId="4" fontId="3" fillId="0" borderId="31" xfId="1" applyNumberFormat="1" applyFont="1" applyFill="1" applyBorder="1" applyAlignment="1">
      <alignment horizontal="center" vertical="center"/>
    </xf>
    <xf numFmtId="0" fontId="11" fillId="0" borderId="51" xfId="4" applyFont="1" applyBorder="1" applyAlignment="1">
      <alignment horizontal="center" vertical="center"/>
    </xf>
    <xf numFmtId="0" fontId="3" fillId="0" borderId="29" xfId="1" applyFont="1" applyFill="1" applyBorder="1"/>
    <xf numFmtId="2" fontId="3" fillId="0" borderId="3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4" fontId="3" fillId="2" borderId="2" xfId="2" applyNumberFormat="1" applyFont="1" applyFill="1" applyBorder="1" applyAlignment="1"/>
    <xf numFmtId="4" fontId="3" fillId="0" borderId="3" xfId="1" applyNumberFormat="1" applyFont="1" applyFill="1" applyBorder="1" applyAlignment="1"/>
    <xf numFmtId="4" fontId="3" fillId="0" borderId="0" xfId="1" applyNumberFormat="1" applyFont="1" applyFill="1" applyBorder="1" applyAlignment="1"/>
    <xf numFmtId="0" fontId="3" fillId="0" borderId="0" xfId="1" applyFont="1" applyFill="1" applyBorder="1"/>
    <xf numFmtId="0" fontId="2" fillId="0" borderId="4" xfId="1" applyFont="1" applyFill="1" applyBorder="1" applyAlignment="1">
      <alignment horizontal="center"/>
    </xf>
    <xf numFmtId="2" fontId="3" fillId="2" borderId="2" xfId="2" applyNumberFormat="1" applyFont="1" applyFill="1" applyBorder="1" applyAlignment="1"/>
    <xf numFmtId="2" fontId="3" fillId="0" borderId="3" xfId="1" applyNumberFormat="1" applyFont="1" applyFill="1" applyBorder="1" applyAlignment="1"/>
    <xf numFmtId="0" fontId="3" fillId="0" borderId="5" xfId="1" applyFont="1" applyFill="1" applyBorder="1" applyAlignment="1">
      <alignment horizontal="center"/>
    </xf>
    <xf numFmtId="4" fontId="3" fillId="2" borderId="6" xfId="2" applyNumberFormat="1" applyFont="1" applyFill="1" applyBorder="1" applyAlignment="1">
      <alignment horizontal="center"/>
    </xf>
    <xf numFmtId="4" fontId="3" fillId="0" borderId="2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2" fontId="3" fillId="2" borderId="49" xfId="2" applyNumberFormat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center"/>
    </xf>
    <xf numFmtId="4" fontId="3" fillId="0" borderId="40" xfId="1" applyNumberFormat="1" applyFont="1" applyBorder="1" applyAlignment="1">
      <alignment horizontal="center" vertical="center"/>
    </xf>
    <xf numFmtId="4" fontId="3" fillId="0" borderId="63" xfId="1" applyNumberFormat="1" applyFont="1" applyBorder="1" applyAlignment="1">
      <alignment horizontal="center" vertical="center"/>
    </xf>
    <xf numFmtId="0" fontId="2" fillId="2" borderId="18" xfId="1" applyFont="1" applyFill="1" applyBorder="1"/>
    <xf numFmtId="4" fontId="3" fillId="2" borderId="0" xfId="1" applyNumberFormat="1" applyFont="1" applyFill="1" applyAlignment="1">
      <alignment horizontal="center"/>
    </xf>
    <xf numFmtId="0" fontId="3" fillId="0" borderId="51" xfId="1" applyFont="1" applyFill="1" applyBorder="1"/>
    <xf numFmtId="0" fontId="3" fillId="0" borderId="40" xfId="1" applyFont="1" applyFill="1" applyBorder="1" applyAlignment="1">
      <alignment horizontal="center"/>
    </xf>
    <xf numFmtId="2" fontId="3" fillId="0" borderId="40" xfId="1" applyNumberFormat="1" applyFont="1" applyFill="1" applyBorder="1" applyAlignment="1">
      <alignment horizontal="right"/>
    </xf>
    <xf numFmtId="0" fontId="3" fillId="0" borderId="8" xfId="1" applyFont="1" applyFill="1" applyBorder="1"/>
    <xf numFmtId="0" fontId="3" fillId="0" borderId="8" xfId="1" applyFont="1" applyFill="1" applyBorder="1" applyAlignment="1">
      <alignment horizontal="center"/>
    </xf>
    <xf numFmtId="4" fontId="3" fillId="0" borderId="9" xfId="1" applyNumberFormat="1" applyFont="1" applyFill="1" applyBorder="1" applyAlignment="1">
      <alignment horizontal="center"/>
    </xf>
    <xf numFmtId="4" fontId="3" fillId="0" borderId="8" xfId="1" applyNumberFormat="1" applyFont="1" applyFill="1" applyBorder="1" applyAlignment="1">
      <alignment horizontal="center"/>
    </xf>
    <xf numFmtId="2" fontId="3" fillId="0" borderId="14" xfId="1" applyNumberFormat="1" applyFont="1" applyFill="1" applyBorder="1" applyAlignment="1">
      <alignment horizontal="right"/>
    </xf>
    <xf numFmtId="0" fontId="3" fillId="0" borderId="7" xfId="1" applyFont="1" applyFill="1" applyBorder="1"/>
    <xf numFmtId="0" fontId="3" fillId="0" borderId="7" xfId="1" applyFont="1" applyFill="1" applyBorder="1" applyAlignment="1">
      <alignment horizontal="center"/>
    </xf>
    <xf numFmtId="2" fontId="3" fillId="0" borderId="14" xfId="1" applyNumberFormat="1" applyFont="1" applyBorder="1"/>
    <xf numFmtId="4" fontId="3" fillId="2" borderId="26" xfId="1" applyNumberFormat="1" applyFont="1" applyFill="1" applyBorder="1" applyAlignment="1">
      <alignment horizontal="center" vertical="center"/>
    </xf>
    <xf numFmtId="0" fontId="3" fillId="0" borderId="11" xfId="1" applyFont="1" applyFill="1" applyBorder="1"/>
    <xf numFmtId="0" fontId="3" fillId="0" borderId="11" xfId="1" applyFont="1" applyFill="1" applyBorder="1" applyAlignment="1">
      <alignment horizontal="center"/>
    </xf>
    <xf numFmtId="4" fontId="3" fillId="0" borderId="58" xfId="1" applyNumberFormat="1" applyFont="1" applyFill="1" applyBorder="1" applyAlignment="1">
      <alignment horizontal="center"/>
    </xf>
    <xf numFmtId="4" fontId="3" fillId="0" borderId="11" xfId="1" applyNumberFormat="1" applyFont="1" applyFill="1" applyBorder="1" applyAlignment="1">
      <alignment horizontal="center"/>
    </xf>
    <xf numFmtId="0" fontId="3" fillId="2" borderId="1" xfId="1" applyFont="1" applyFill="1" applyBorder="1"/>
    <xf numFmtId="0" fontId="3" fillId="2" borderId="20" xfId="1" applyFont="1" applyFill="1" applyBorder="1" applyAlignment="1">
      <alignment horizontal="center"/>
    </xf>
    <xf numFmtId="4" fontId="3" fillId="2" borderId="13" xfId="1" applyNumberFormat="1" applyFont="1" applyFill="1" applyBorder="1" applyAlignment="1">
      <alignment horizontal="center"/>
    </xf>
    <xf numFmtId="4" fontId="3" fillId="0" borderId="13" xfId="1" applyNumberFormat="1" applyFont="1" applyFill="1" applyBorder="1" applyAlignment="1">
      <alignment horizontal="center"/>
    </xf>
    <xf numFmtId="0" fontId="3" fillId="2" borderId="8" xfId="1" applyFont="1" applyFill="1" applyBorder="1"/>
    <xf numFmtId="0" fontId="3" fillId="2" borderId="10" xfId="1" applyFont="1" applyFill="1" applyBorder="1" applyAlignment="1">
      <alignment horizontal="center"/>
    </xf>
    <xf numFmtId="4" fontId="3" fillId="2" borderId="8" xfId="1" applyNumberFormat="1" applyFont="1" applyFill="1" applyBorder="1" applyAlignment="1">
      <alignment horizontal="center"/>
    </xf>
    <xf numFmtId="0" fontId="3" fillId="2" borderId="16" xfId="1" applyFont="1" applyFill="1" applyBorder="1"/>
    <xf numFmtId="0" fontId="3" fillId="2" borderId="59" xfId="1" applyFont="1" applyFill="1" applyBorder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0" borderId="16" xfId="1" applyNumberFormat="1" applyFont="1" applyFill="1" applyBorder="1" applyAlignment="1">
      <alignment horizontal="center"/>
    </xf>
    <xf numFmtId="0" fontId="2" fillId="2" borderId="19" xfId="1" applyFont="1" applyFill="1" applyBorder="1"/>
    <xf numFmtId="0" fontId="3" fillId="2" borderId="19" xfId="1" applyFont="1" applyFill="1" applyBorder="1" applyAlignment="1">
      <alignment horizontal="center"/>
    </xf>
    <xf numFmtId="2" fontId="3" fillId="2" borderId="19" xfId="1" applyNumberFormat="1" applyFont="1" applyFill="1" applyBorder="1" applyAlignment="1">
      <alignment horizontal="center"/>
    </xf>
    <xf numFmtId="4" fontId="3" fillId="2" borderId="7" xfId="1" applyNumberFormat="1" applyFont="1" applyFill="1" applyBorder="1" applyAlignment="1">
      <alignment horizontal="center"/>
    </xf>
    <xf numFmtId="0" fontId="3" fillId="2" borderId="17" xfId="1" applyFont="1" applyFill="1" applyBorder="1"/>
    <xf numFmtId="0" fontId="3" fillId="2" borderId="17" xfId="1" applyFont="1" applyFill="1" applyBorder="1" applyAlignment="1">
      <alignment horizontal="center"/>
    </xf>
    <xf numFmtId="2" fontId="3" fillId="2" borderId="17" xfId="1" applyNumberFormat="1" applyFont="1" applyFill="1" applyBorder="1" applyAlignment="1">
      <alignment horizontal="center"/>
    </xf>
    <xf numFmtId="0" fontId="3" fillId="2" borderId="21" xfId="1" applyFont="1" applyFill="1" applyBorder="1"/>
    <xf numFmtId="0" fontId="3" fillId="2" borderId="21" xfId="1" applyFont="1" applyFill="1" applyBorder="1" applyAlignment="1">
      <alignment horizontal="center"/>
    </xf>
    <xf numFmtId="2" fontId="3" fillId="0" borderId="16" xfId="1" applyNumberFormat="1" applyFont="1" applyBorder="1" applyAlignment="1">
      <alignment horizontal="center"/>
    </xf>
    <xf numFmtId="0" fontId="2" fillId="0" borderId="1" xfId="1" applyFont="1" applyFill="1" applyBorder="1"/>
    <xf numFmtId="0" fontId="3" fillId="0" borderId="12" xfId="1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32" xfId="1" applyNumberFormat="1" applyFont="1" applyBorder="1" applyAlignment="1">
      <alignment horizontal="center"/>
    </xf>
    <xf numFmtId="0" fontId="3" fillId="0" borderId="17" xfId="1" applyFont="1" applyFill="1" applyBorder="1"/>
    <xf numFmtId="0" fontId="3" fillId="0" borderId="13" xfId="1" applyFont="1" applyFill="1" applyBorder="1" applyAlignment="1">
      <alignment horizontal="center"/>
    </xf>
    <xf numFmtId="2" fontId="3" fillId="0" borderId="45" xfId="1" applyNumberFormat="1" applyFont="1" applyBorder="1" applyAlignment="1">
      <alignment horizontal="center"/>
    </xf>
    <xf numFmtId="4" fontId="3" fillId="0" borderId="24" xfId="1" applyNumberFormat="1" applyFont="1" applyFill="1" applyBorder="1" applyAlignment="1">
      <alignment horizontal="center"/>
    </xf>
    <xf numFmtId="0" fontId="3" fillId="0" borderId="9" xfId="1" applyFont="1" applyFill="1" applyBorder="1"/>
    <xf numFmtId="2" fontId="3" fillId="0" borderId="61" xfId="1" applyNumberFormat="1" applyFont="1" applyBorder="1" applyAlignment="1">
      <alignment horizontal="center"/>
    </xf>
    <xf numFmtId="4" fontId="3" fillId="0" borderId="26" xfId="1" applyNumberFormat="1" applyFont="1" applyFill="1" applyBorder="1" applyAlignment="1">
      <alignment horizontal="center"/>
    </xf>
    <xf numFmtId="0" fontId="3" fillId="0" borderId="21" xfId="1" applyFont="1" applyFill="1" applyBorder="1"/>
    <xf numFmtId="0" fontId="3" fillId="0" borderId="16" xfId="1" applyFont="1" applyFill="1" applyBorder="1" applyAlignment="1">
      <alignment horizontal="center"/>
    </xf>
    <xf numFmtId="2" fontId="3" fillId="0" borderId="52" xfId="1" applyNumberFormat="1" applyFont="1" applyBorder="1" applyAlignment="1">
      <alignment horizontal="center"/>
    </xf>
    <xf numFmtId="4" fontId="3" fillId="0" borderId="31" xfId="1" applyNumberFormat="1" applyFont="1" applyFill="1" applyBorder="1" applyAlignment="1">
      <alignment horizontal="center"/>
    </xf>
    <xf numFmtId="0" fontId="2" fillId="0" borderId="43" xfId="1" applyFont="1" applyBorder="1"/>
    <xf numFmtId="4" fontId="3" fillId="0" borderId="38" xfId="1" applyNumberFormat="1" applyFont="1" applyBorder="1" applyAlignment="1">
      <alignment horizontal="center"/>
    </xf>
    <xf numFmtId="4" fontId="3" fillId="0" borderId="44" xfId="1" applyNumberFormat="1" applyFont="1" applyBorder="1" applyAlignment="1">
      <alignment horizontal="center"/>
    </xf>
    <xf numFmtId="4" fontId="3" fillId="0" borderId="23" xfId="1" applyNumberFormat="1" applyFont="1" applyFill="1" applyBorder="1" applyAlignment="1">
      <alignment horizontal="center"/>
    </xf>
    <xf numFmtId="4" fontId="3" fillId="0" borderId="14" xfId="1" applyNumberFormat="1" applyFont="1" applyFill="1" applyBorder="1" applyAlignment="1">
      <alignment horizontal="center"/>
    </xf>
    <xf numFmtId="0" fontId="3" fillId="2" borderId="29" xfId="1" applyFont="1" applyFill="1" applyBorder="1"/>
    <xf numFmtId="2" fontId="3" fillId="0" borderId="30" xfId="1" applyNumberFormat="1" applyFont="1" applyFill="1" applyBorder="1" applyAlignment="1">
      <alignment horizontal="right"/>
    </xf>
    <xf numFmtId="4" fontId="3" fillId="2" borderId="56" xfId="1" applyNumberFormat="1" applyFont="1" applyFill="1" applyBorder="1" applyAlignment="1">
      <alignment horizontal="center" vertical="center"/>
    </xf>
    <xf numFmtId="0" fontId="3" fillId="0" borderId="42" xfId="1" applyFont="1" applyFill="1" applyBorder="1"/>
    <xf numFmtId="0" fontId="3" fillId="0" borderId="28" xfId="1" applyFont="1" applyFill="1" applyBorder="1" applyAlignment="1">
      <alignment horizontal="center"/>
    </xf>
    <xf numFmtId="4" fontId="3" fillId="0" borderId="28" xfId="1" applyNumberFormat="1" applyFont="1" applyFill="1" applyBorder="1" applyAlignment="1">
      <alignment horizontal="center"/>
    </xf>
    <xf numFmtId="4" fontId="3" fillId="0" borderId="39" xfId="1" applyNumberFormat="1" applyFont="1" applyFill="1" applyBorder="1" applyAlignment="1">
      <alignment horizontal="center"/>
    </xf>
    <xf numFmtId="0" fontId="2" fillId="0" borderId="22" xfId="1" applyFont="1" applyFill="1" applyBorder="1"/>
    <xf numFmtId="2" fontId="3" fillId="0" borderId="23" xfId="1" applyNumberFormat="1" applyFont="1" applyFill="1" applyBorder="1" applyAlignment="1">
      <alignment horizontal="center"/>
    </xf>
    <xf numFmtId="0" fontId="3" fillId="0" borderId="0" xfId="1" applyFont="1" applyFill="1"/>
    <xf numFmtId="2" fontId="3" fillId="0" borderId="54" xfId="1" applyNumberFormat="1" applyFont="1" applyFill="1" applyBorder="1" applyAlignment="1">
      <alignment horizontal="center"/>
    </xf>
    <xf numFmtId="4" fontId="3" fillId="0" borderId="13" xfId="1" applyNumberFormat="1" applyFont="1" applyFill="1" applyBorder="1" applyAlignment="1">
      <alignment horizontal="center" vertical="center"/>
    </xf>
    <xf numFmtId="2" fontId="3" fillId="0" borderId="55" xfId="1" applyNumberFormat="1" applyFont="1" applyFill="1" applyBorder="1" applyAlignment="1">
      <alignment horizontal="center"/>
    </xf>
    <xf numFmtId="4" fontId="3" fillId="0" borderId="8" xfId="1" applyNumberFormat="1" applyFont="1" applyFill="1" applyBorder="1" applyAlignment="1">
      <alignment horizontal="center" vertical="center"/>
    </xf>
    <xf numFmtId="0" fontId="2" fillId="0" borderId="57" xfId="1" applyFont="1" applyFill="1" applyBorder="1"/>
    <xf numFmtId="0" fontId="3" fillId="0" borderId="60" xfId="1" applyFont="1" applyFill="1" applyBorder="1" applyAlignment="1">
      <alignment horizontal="center"/>
    </xf>
    <xf numFmtId="2" fontId="3" fillId="0" borderId="60" xfId="1" applyNumberFormat="1" applyFont="1" applyFill="1" applyBorder="1" applyAlignment="1">
      <alignment horizontal="center"/>
    </xf>
    <xf numFmtId="4" fontId="3" fillId="0" borderId="50" xfId="1" applyNumberFormat="1" applyFont="1" applyFill="1" applyBorder="1" applyAlignment="1">
      <alignment horizontal="center"/>
    </xf>
    <xf numFmtId="0" fontId="3" fillId="0" borderId="36" xfId="1" applyFont="1" applyFill="1" applyBorder="1" applyAlignment="1">
      <alignment vertical="top" wrapText="1"/>
    </xf>
    <xf numFmtId="0" fontId="3" fillId="0" borderId="27" xfId="1" applyFont="1" applyFill="1" applyBorder="1" applyAlignment="1">
      <alignment horizontal="center"/>
    </xf>
    <xf numFmtId="2" fontId="3" fillId="0" borderId="27" xfId="1" applyNumberFormat="1" applyFont="1" applyFill="1" applyBorder="1" applyAlignment="1">
      <alignment horizontal="center"/>
    </xf>
    <xf numFmtId="0" fontId="2" fillId="0" borderId="33" xfId="1" applyFont="1" applyFill="1" applyBorder="1"/>
    <xf numFmtId="0" fontId="3" fillId="0" borderId="34" xfId="1" applyFont="1" applyFill="1" applyBorder="1" applyAlignment="1">
      <alignment horizontal="center"/>
    </xf>
    <xf numFmtId="2" fontId="3" fillId="0" borderId="34" xfId="1" applyNumberFormat="1" applyFont="1" applyFill="1" applyBorder="1" applyAlignment="1">
      <alignment horizontal="center"/>
    </xf>
    <xf numFmtId="4" fontId="3" fillId="0" borderId="35" xfId="1" applyNumberFormat="1" applyFont="1" applyFill="1" applyBorder="1" applyAlignment="1">
      <alignment horizontal="center"/>
    </xf>
    <xf numFmtId="2" fontId="3" fillId="0" borderId="56" xfId="1" applyNumberFormat="1" applyFont="1" applyFill="1" applyBorder="1" applyAlignment="1">
      <alignment horizontal="center"/>
    </xf>
    <xf numFmtId="4" fontId="3" fillId="0" borderId="16" xfId="1" applyNumberFormat="1" applyFont="1" applyFill="1" applyBorder="1" applyAlignment="1">
      <alignment horizontal="center" vertical="center"/>
    </xf>
    <xf numFmtId="0" fontId="2" fillId="0" borderId="7" xfId="1" applyFont="1" applyFill="1" applyBorder="1"/>
    <xf numFmtId="4" fontId="3" fillId="0" borderId="7" xfId="1" applyNumberFormat="1" applyFont="1" applyFill="1" applyBorder="1" applyAlignment="1">
      <alignment horizontal="center"/>
    </xf>
    <xf numFmtId="4" fontId="3" fillId="0" borderId="49" xfId="1" applyNumberFormat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 vertical="center"/>
    </xf>
    <xf numFmtId="2" fontId="3" fillId="0" borderId="27" xfId="1" applyNumberFormat="1" applyFont="1" applyFill="1" applyBorder="1" applyAlignment="1">
      <alignment horizontal="center" vertical="center"/>
    </xf>
    <xf numFmtId="4" fontId="3" fillId="0" borderId="64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3" fillId="0" borderId="46" xfId="1" applyFont="1" applyFill="1" applyBorder="1" applyAlignment="1">
      <alignment horizontal="center" vertical="center"/>
    </xf>
    <xf numFmtId="2" fontId="3" fillId="0" borderId="28" xfId="1" applyNumberFormat="1" applyFont="1" applyFill="1" applyBorder="1" applyAlignment="1">
      <alignment horizontal="center" vertical="center"/>
    </xf>
    <xf numFmtId="4" fontId="3" fillId="0" borderId="65" xfId="1" applyNumberFormat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vertical="top"/>
    </xf>
    <xf numFmtId="0" fontId="3" fillId="0" borderId="22" xfId="1" applyFont="1" applyFill="1" applyBorder="1" applyAlignment="1">
      <alignment vertical="center"/>
    </xf>
    <xf numFmtId="2" fontId="3" fillId="0" borderId="40" xfId="1" applyNumberFormat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left" vertical="center"/>
    </xf>
    <xf numFmtId="2" fontId="3" fillId="0" borderId="14" xfId="1" applyNumberFormat="1" applyFont="1" applyFill="1" applyBorder="1" applyAlignment="1">
      <alignment horizontal="center" vertical="center"/>
    </xf>
    <xf numFmtId="4" fontId="3" fillId="0" borderId="30" xfId="1" applyNumberFormat="1" applyFont="1" applyFill="1" applyBorder="1" applyAlignment="1">
      <alignment horizontal="center"/>
    </xf>
    <xf numFmtId="0" fontId="3" fillId="0" borderId="25" xfId="1" applyFont="1" applyFill="1" applyBorder="1" applyAlignment="1">
      <alignment vertical="center"/>
    </xf>
    <xf numFmtId="0" fontId="2" fillId="0" borderId="43" xfId="1" applyFont="1" applyFill="1" applyBorder="1"/>
    <xf numFmtId="0" fontId="3" fillId="0" borderId="38" xfId="1" applyFont="1" applyFill="1" applyBorder="1" applyAlignment="1">
      <alignment horizontal="center"/>
    </xf>
    <xf numFmtId="2" fontId="3" fillId="0" borderId="38" xfId="1" applyNumberFormat="1" applyFont="1" applyFill="1" applyBorder="1" applyAlignment="1">
      <alignment horizontal="center"/>
    </xf>
    <xf numFmtId="4" fontId="3" fillId="0" borderId="44" xfId="1" applyNumberFormat="1" applyFont="1" applyFill="1" applyBorder="1" applyAlignment="1">
      <alignment horizontal="center"/>
    </xf>
    <xf numFmtId="0" fontId="2" fillId="0" borderId="7" xfId="1" applyFont="1" applyFill="1" applyBorder="1" applyAlignment="1">
      <alignment vertical="center"/>
    </xf>
    <xf numFmtId="0" fontId="3" fillId="0" borderId="47" xfId="1" applyFont="1" applyFill="1" applyBorder="1" applyAlignment="1">
      <alignment horizontal="center" vertical="center"/>
    </xf>
    <xf numFmtId="2" fontId="3" fillId="0" borderId="38" xfId="1" applyNumberFormat="1" applyFont="1" applyFill="1" applyBorder="1" applyAlignment="1">
      <alignment horizontal="center" vertical="center"/>
    </xf>
    <xf numFmtId="4" fontId="3" fillId="0" borderId="62" xfId="1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top" wrapText="1"/>
    </xf>
    <xf numFmtId="0" fontId="3" fillId="0" borderId="22" xfId="1" applyFont="1" applyFill="1" applyBorder="1" applyAlignment="1">
      <alignment horizontal="left" vertical="center"/>
    </xf>
    <xf numFmtId="4" fontId="3" fillId="0" borderId="54" xfId="1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top" wrapText="1"/>
    </xf>
    <xf numFmtId="4" fontId="3" fillId="3" borderId="14" xfId="1" applyNumberFormat="1" applyFont="1" applyFill="1" applyBorder="1" applyAlignment="1">
      <alignment horizontal="center"/>
    </xf>
    <xf numFmtId="4" fontId="3" fillId="0" borderId="14" xfId="1" applyNumberFormat="1" applyFont="1" applyFill="1" applyBorder="1" applyAlignment="1">
      <alignment horizontal="center" vertical="center"/>
    </xf>
    <xf numFmtId="4" fontId="3" fillId="0" borderId="55" xfId="1" applyNumberFormat="1" applyFont="1" applyFill="1" applyBorder="1" applyAlignment="1">
      <alignment horizontal="center" vertical="center"/>
    </xf>
    <xf numFmtId="0" fontId="3" fillId="0" borderId="25" xfId="4" applyFont="1" applyFill="1" applyBorder="1" applyAlignment="1">
      <alignment horizontal="left" vertical="center"/>
    </xf>
    <xf numFmtId="0" fontId="2" fillId="0" borderId="29" xfId="0" applyFont="1" applyFill="1" applyBorder="1" applyAlignment="1">
      <alignment vertical="top" wrapText="1"/>
    </xf>
    <xf numFmtId="0" fontId="3" fillId="0" borderId="12" xfId="1" applyFont="1" applyFill="1" applyBorder="1"/>
    <xf numFmtId="0" fontId="3" fillId="0" borderId="4" xfId="1" applyFont="1" applyFill="1" applyBorder="1"/>
    <xf numFmtId="0" fontId="3" fillId="0" borderId="1" xfId="1" applyFont="1" applyFill="1" applyBorder="1"/>
    <xf numFmtId="0" fontId="3" fillId="0" borderId="22" xfId="0" applyFont="1" applyFill="1" applyBorder="1" applyAlignment="1">
      <alignment vertical="top" wrapText="1"/>
    </xf>
    <xf numFmtId="0" fontId="3" fillId="0" borderId="38" xfId="1" applyFont="1" applyFill="1" applyBorder="1" applyAlignment="1">
      <alignment horizontal="center" vertical="center"/>
    </xf>
    <xf numFmtId="4" fontId="3" fillId="0" borderId="38" xfId="1" applyNumberFormat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4" fontId="3" fillId="0" borderId="28" xfId="1" applyNumberFormat="1" applyFont="1" applyFill="1" applyBorder="1" applyAlignment="1">
      <alignment horizontal="center" vertical="center"/>
    </xf>
    <xf numFmtId="4" fontId="3" fillId="0" borderId="39" xfId="1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top" wrapText="1"/>
    </xf>
    <xf numFmtId="0" fontId="2" fillId="0" borderId="22" xfId="1" applyFont="1" applyFill="1" applyBorder="1" applyAlignment="1">
      <alignment vertical="center"/>
    </xf>
    <xf numFmtId="0" fontId="3" fillId="0" borderId="62" xfId="1" applyFont="1" applyFill="1" applyBorder="1" applyAlignment="1">
      <alignment horizontal="center"/>
    </xf>
    <xf numFmtId="4" fontId="3" fillId="0" borderId="7" xfId="1" applyNumberFormat="1" applyFont="1" applyFill="1" applyBorder="1" applyAlignment="1">
      <alignment horizontal="center" vertical="center"/>
    </xf>
    <xf numFmtId="2" fontId="3" fillId="0" borderId="24" xfId="1" applyNumberFormat="1" applyFont="1" applyFill="1" applyBorder="1" applyAlignment="1">
      <alignment horizontal="center"/>
    </xf>
    <xf numFmtId="2" fontId="3" fillId="0" borderId="26" xfId="1" applyNumberFormat="1" applyFont="1" applyFill="1" applyBorder="1" applyAlignment="1">
      <alignment horizontal="center"/>
    </xf>
    <xf numFmtId="0" fontId="2" fillId="0" borderId="36" xfId="1" applyFont="1" applyFill="1" applyBorder="1" applyAlignment="1">
      <alignment vertical="center"/>
    </xf>
    <xf numFmtId="2" fontId="3" fillId="0" borderId="37" xfId="1" applyNumberFormat="1" applyFont="1" applyFill="1" applyBorder="1" applyAlignment="1">
      <alignment horizontal="center"/>
    </xf>
    <xf numFmtId="2" fontId="3" fillId="0" borderId="31" xfId="1" applyNumberFormat="1" applyFont="1" applyFill="1" applyBorder="1" applyAlignment="1">
      <alignment horizontal="center"/>
    </xf>
    <xf numFmtId="0" fontId="3" fillId="0" borderId="43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vertical="center"/>
    </xf>
    <xf numFmtId="2" fontId="3" fillId="0" borderId="44" xfId="1" applyNumberFormat="1" applyFont="1" applyFill="1" applyBorder="1" applyAlignment="1">
      <alignment horizontal="center"/>
    </xf>
    <xf numFmtId="4" fontId="3" fillId="0" borderId="23" xfId="4" applyNumberFormat="1" applyFont="1" applyFill="1" applyBorder="1" applyAlignment="1" applyProtection="1">
      <alignment vertical="center"/>
    </xf>
    <xf numFmtId="0" fontId="3" fillId="0" borderId="29" xfId="1" applyFont="1" applyFill="1" applyBorder="1" applyAlignment="1">
      <alignment vertical="center"/>
    </xf>
    <xf numFmtId="4" fontId="3" fillId="0" borderId="30" xfId="1" applyNumberFormat="1" applyFont="1" applyFill="1" applyBorder="1" applyAlignment="1">
      <alignment horizontal="center" vertical="center"/>
    </xf>
    <xf numFmtId="4" fontId="3" fillId="0" borderId="14" xfId="4" applyNumberFormat="1" applyFont="1" applyBorder="1" applyAlignment="1" applyProtection="1">
      <alignment vertical="center"/>
    </xf>
    <xf numFmtId="0" fontId="3" fillId="0" borderId="0" xfId="1" applyFont="1" applyBorder="1"/>
    <xf numFmtId="4" fontId="3" fillId="0" borderId="30" xfId="4" applyNumberFormat="1" applyFont="1" applyBorder="1" applyAlignment="1" applyProtection="1">
      <alignment vertical="center"/>
    </xf>
    <xf numFmtId="4" fontId="3" fillId="0" borderId="30" xfId="4" applyNumberFormat="1" applyFont="1" applyFill="1" applyBorder="1" applyAlignment="1" applyProtection="1">
      <alignment vertical="center"/>
    </xf>
    <xf numFmtId="0" fontId="3" fillId="0" borderId="47" xfId="1" applyFont="1" applyBorder="1" applyAlignment="1">
      <alignment horizontal="center" vertical="center"/>
    </xf>
    <xf numFmtId="4" fontId="3" fillId="0" borderId="38" xfId="1" applyNumberFormat="1" applyFont="1" applyBorder="1" applyAlignment="1">
      <alignment horizontal="center" vertical="center"/>
    </xf>
    <xf numFmtId="0" fontId="11" fillId="0" borderId="51" xfId="1" applyFont="1" applyBorder="1" applyAlignment="1">
      <alignment horizontal="center"/>
    </xf>
    <xf numFmtId="4" fontId="3" fillId="0" borderId="41" xfId="1" applyNumberFormat="1" applyFont="1" applyBorder="1" applyAlignment="1">
      <alignment horizontal="center" vertical="center"/>
    </xf>
    <xf numFmtId="0" fontId="3" fillId="0" borderId="23" xfId="1" applyFont="1" applyBorder="1" applyAlignment="1">
      <alignment horizontal="center"/>
    </xf>
    <xf numFmtId="4" fontId="3" fillId="0" borderId="23" xfId="1" applyNumberFormat="1" applyFont="1" applyBorder="1" applyAlignment="1">
      <alignment horizontal="right"/>
    </xf>
    <xf numFmtId="4" fontId="3" fillId="2" borderId="24" xfId="1" applyNumberFormat="1" applyFont="1" applyFill="1" applyBorder="1" applyAlignment="1">
      <alignment horizontal="center" vertical="center"/>
    </xf>
    <xf numFmtId="2" fontId="3" fillId="0" borderId="14" xfId="1" applyNumberFormat="1" applyFont="1" applyBorder="1" applyAlignment="1">
      <alignment horizontal="right"/>
    </xf>
    <xf numFmtId="0" fontId="11" fillId="0" borderId="43" xfId="1" applyFont="1" applyBorder="1" applyAlignment="1">
      <alignment horizontal="center" vertical="center"/>
    </xf>
    <xf numFmtId="4" fontId="3" fillId="0" borderId="38" xfId="1" applyNumberFormat="1" applyFont="1" applyBorder="1" applyAlignment="1">
      <alignment horizontal="right"/>
    </xf>
    <xf numFmtId="4" fontId="3" fillId="0" borderId="44" xfId="1" applyNumberFormat="1" applyFont="1" applyBorder="1" applyAlignment="1">
      <alignment horizontal="right"/>
    </xf>
    <xf numFmtId="2" fontId="3" fillId="0" borderId="23" xfId="1" applyNumberFormat="1" applyFont="1" applyBorder="1"/>
    <xf numFmtId="2" fontId="3" fillId="2" borderId="14" xfId="1" applyNumberFormat="1" applyFont="1" applyFill="1" applyBorder="1"/>
    <xf numFmtId="2" fontId="3" fillId="2" borderId="14" xfId="1" applyNumberFormat="1" applyFont="1" applyFill="1" applyBorder="1" applyAlignment="1">
      <alignment horizontal="right"/>
    </xf>
    <xf numFmtId="4" fontId="3" fillId="0" borderId="26" xfId="1" applyNumberFormat="1" applyFont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2" fontId="3" fillId="2" borderId="30" xfId="1" applyNumberFormat="1" applyFont="1" applyFill="1" applyBorder="1"/>
    <xf numFmtId="0" fontId="3" fillId="2" borderId="36" xfId="1" applyFont="1" applyFill="1" applyBorder="1"/>
    <xf numFmtId="0" fontId="3" fillId="2" borderId="27" xfId="1" applyFont="1" applyFill="1" applyBorder="1" applyAlignment="1">
      <alignment horizontal="center"/>
    </xf>
    <xf numFmtId="4" fontId="3" fillId="2" borderId="37" xfId="1" applyNumberFormat="1" applyFont="1" applyFill="1" applyBorder="1" applyAlignment="1">
      <alignment horizontal="right" vertical="center"/>
    </xf>
    <xf numFmtId="0" fontId="11" fillId="0" borderId="57" xfId="4" applyFont="1" applyBorder="1" applyAlignment="1">
      <alignment horizontal="center" vertical="center"/>
    </xf>
    <xf numFmtId="0" fontId="3" fillId="2" borderId="60" xfId="1" applyFont="1" applyFill="1" applyBorder="1" applyAlignment="1">
      <alignment horizontal="center" vertical="center"/>
    </xf>
    <xf numFmtId="4" fontId="3" fillId="2" borderId="60" xfId="1" applyNumberFormat="1" applyFont="1" applyFill="1" applyBorder="1" applyAlignment="1">
      <alignment horizontal="center" vertical="center"/>
    </xf>
    <xf numFmtId="4" fontId="3" fillId="2" borderId="50" xfId="1" applyNumberFormat="1" applyFont="1" applyFill="1" applyBorder="1" applyAlignment="1">
      <alignment horizontal="center" vertical="center"/>
    </xf>
    <xf numFmtId="0" fontId="2" fillId="2" borderId="36" xfId="1" applyFont="1" applyFill="1" applyBorder="1"/>
    <xf numFmtId="4" fontId="3" fillId="2" borderId="27" xfId="1" applyNumberFormat="1" applyFont="1" applyFill="1" applyBorder="1"/>
    <xf numFmtId="4" fontId="3" fillId="2" borderId="37" xfId="1" applyNumberFormat="1" applyFont="1" applyFill="1" applyBorder="1" applyAlignment="1">
      <alignment horizontal="center"/>
    </xf>
    <xf numFmtId="164" fontId="3" fillId="2" borderId="14" xfId="1" applyNumberFormat="1" applyFont="1" applyFill="1" applyBorder="1" applyAlignment="1">
      <alignment horizontal="center"/>
    </xf>
    <xf numFmtId="164" fontId="3" fillId="2" borderId="26" xfId="1" applyNumberFormat="1" applyFont="1" applyFill="1" applyBorder="1" applyAlignment="1">
      <alignment horizontal="right"/>
    </xf>
    <xf numFmtId="4" fontId="3" fillId="2" borderId="14" xfId="1" applyNumberFormat="1" applyFont="1" applyFill="1" applyBorder="1" applyAlignment="1">
      <alignment horizontal="center"/>
    </xf>
    <xf numFmtId="0" fontId="2" fillId="2" borderId="25" xfId="1" applyFont="1" applyFill="1" applyBorder="1"/>
    <xf numFmtId="4" fontId="3" fillId="2" borderId="26" xfId="1" applyNumberFormat="1" applyFont="1" applyFill="1" applyBorder="1" applyAlignment="1">
      <alignment horizontal="right"/>
    </xf>
    <xf numFmtId="0" fontId="3" fillId="0" borderId="6" xfId="1" applyFont="1" applyBorder="1"/>
    <xf numFmtId="2" fontId="3" fillId="0" borderId="30" xfId="1" applyNumberFormat="1" applyFont="1" applyBorder="1" applyAlignment="1">
      <alignment horizontal="center"/>
    </xf>
    <xf numFmtId="2" fontId="3" fillId="0" borderId="31" xfId="1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3" fillId="0" borderId="48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</cellXfs>
  <cellStyles count="6">
    <cellStyle name="Comma 2" xfId="2"/>
    <cellStyle name="Normal" xfId="0" builtinId="0"/>
    <cellStyle name="Normal 2" xfId="1"/>
    <cellStyle name="Normal 2 2" xfId="5"/>
    <cellStyle name="Normal_Sheet1" xfId="4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2162175</xdr:colOff>
      <xdr:row>2</xdr:row>
      <xdr:rowOff>9525</xdr:rowOff>
    </xdr:from>
    <xdr:to>
      <xdr:col>10</xdr:col>
      <xdr:colOff>0</xdr:colOff>
      <xdr:row>4</xdr:row>
      <xdr:rowOff>0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2162175" y="371475"/>
          <a:ext cx="6276975" cy="352425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95232"/>
            </a:avLst>
          </a:prstTxWarp>
        </a:bodyPr>
        <a:lstStyle/>
        <a:p>
          <a:pPr algn="ctr" rtl="0"/>
          <a:r>
            <a:rPr lang="en-US" sz="9000" b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Kara Distrib SRL</a:t>
          </a:r>
        </a:p>
      </xdr:txBody>
    </xdr:sp>
    <xdr:clientData/>
  </xdr:twoCellAnchor>
  <xdr:twoCellAnchor>
    <xdr:from>
      <xdr:col>12</xdr:col>
      <xdr:colOff>2162175</xdr:colOff>
      <xdr:row>2</xdr:row>
      <xdr:rowOff>9525</xdr:rowOff>
    </xdr:from>
    <xdr:to>
      <xdr:col>22</xdr:col>
      <xdr:colOff>0</xdr:colOff>
      <xdr:row>4</xdr:row>
      <xdr:rowOff>0</xdr:rowOff>
    </xdr:to>
    <xdr:sp macro="" textlink="">
      <xdr:nvSpPr>
        <xdr:cNvPr id="8" name="WordArt 1"/>
        <xdr:cNvSpPr>
          <a:spLocks noChangeArrowheads="1" noChangeShapeType="1" noTextEdit="1"/>
        </xdr:cNvSpPr>
      </xdr:nvSpPr>
      <xdr:spPr bwMode="auto">
        <a:xfrm>
          <a:off x="2162175" y="371475"/>
          <a:ext cx="6477000" cy="352425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95232"/>
            </a:avLst>
          </a:prstTxWarp>
        </a:bodyPr>
        <a:lstStyle/>
        <a:p>
          <a:pPr algn="ctr" rtl="0"/>
          <a:r>
            <a:rPr lang="en-US" sz="9000" b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Kara Distrib SRL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85"/>
  <sheetViews>
    <sheetView tabSelected="1" zoomScale="90" zoomScaleNormal="90" workbookViewId="0">
      <selection activeCell="B14" sqref="B14"/>
    </sheetView>
  </sheetViews>
  <sheetFormatPr defaultRowHeight="12" outlineLevelCol="1" x14ac:dyDescent="0.2"/>
  <cols>
    <col min="1" max="1" width="41.7109375" style="28" customWidth="1"/>
    <col min="2" max="2" width="11.140625" style="78" customWidth="1" outlineLevel="1"/>
    <col min="3" max="3" width="6.7109375" style="75" customWidth="1" outlineLevel="1"/>
    <col min="4" max="4" width="6.5703125" style="75" customWidth="1"/>
    <col min="5" max="5" width="2" style="75" customWidth="1"/>
    <col min="6" max="6" width="0.140625" style="74" customWidth="1"/>
    <col min="7" max="7" width="41.42578125" style="28" customWidth="1"/>
    <col min="8" max="8" width="5.85546875" style="78" bestFit="1" customWidth="1"/>
    <col min="9" max="9" width="6.85546875" style="79" customWidth="1" outlineLevel="1"/>
    <col min="10" max="10" width="9.5703125" style="79" customWidth="1"/>
    <col min="11" max="11" width="5" style="28" customWidth="1"/>
    <col min="12" max="12" width="9.140625" style="28"/>
    <col min="13" max="13" width="44" style="28" customWidth="1"/>
    <col min="14" max="14" width="4.7109375" style="28" customWidth="1"/>
    <col min="15" max="15" width="6.7109375" style="28" customWidth="1"/>
    <col min="16" max="16" width="6.5703125" style="28" customWidth="1"/>
    <col min="17" max="17" width="2.85546875" style="28" customWidth="1"/>
    <col min="18" max="18" width="0.85546875" style="28" customWidth="1"/>
    <col min="19" max="19" width="44.85546875" style="28" customWidth="1"/>
    <col min="20" max="20" width="5.85546875" style="28" bestFit="1" customWidth="1"/>
    <col min="21" max="21" width="6.85546875" style="28" customWidth="1"/>
    <col min="22" max="22" width="6.28515625" style="28" bestFit="1" customWidth="1"/>
    <col min="23" max="16384" width="9.140625" style="28"/>
  </cols>
  <sheetData>
    <row r="1" spans="1:121" s="2" customFormat="1" ht="14.25" x14ac:dyDescent="0.2">
      <c r="A1" s="6" t="s">
        <v>62</v>
      </c>
      <c r="C1" s="3"/>
      <c r="E1" s="3"/>
      <c r="G1" s="3"/>
      <c r="I1" s="3"/>
      <c r="K1" s="3"/>
      <c r="M1" s="6" t="s">
        <v>62</v>
      </c>
      <c r="O1" s="3"/>
      <c r="Q1" s="3"/>
      <c r="S1" s="3"/>
      <c r="U1" s="3"/>
      <c r="W1" s="3"/>
      <c r="Y1" s="3"/>
      <c r="AA1" s="3"/>
      <c r="AC1" s="3"/>
      <c r="AE1" s="3"/>
      <c r="AG1" s="3"/>
      <c r="AI1" s="3"/>
      <c r="AK1" s="3"/>
      <c r="AM1" s="3"/>
      <c r="AO1" s="3"/>
      <c r="AQ1" s="3"/>
      <c r="AS1" s="3"/>
      <c r="AU1" s="3"/>
      <c r="AW1" s="3"/>
      <c r="AY1" s="3"/>
      <c r="BA1" s="3"/>
      <c r="BC1" s="3"/>
      <c r="BE1" s="3"/>
      <c r="BG1" s="3"/>
      <c r="BI1" s="3"/>
      <c r="BK1" s="3"/>
      <c r="BM1" s="3"/>
      <c r="BO1" s="3"/>
      <c r="BQ1" s="3"/>
      <c r="BS1" s="3"/>
      <c r="BU1" s="3"/>
      <c r="BW1" s="3"/>
      <c r="BY1" s="3"/>
      <c r="CA1" s="3"/>
      <c r="CC1" s="3"/>
      <c r="CE1" s="3"/>
      <c r="CG1" s="3"/>
      <c r="CI1" s="3"/>
      <c r="CK1" s="3"/>
      <c r="CM1" s="3"/>
      <c r="CO1" s="3"/>
      <c r="CQ1" s="3"/>
      <c r="CS1" s="3"/>
      <c r="CU1" s="3"/>
      <c r="CW1" s="3"/>
      <c r="CY1" s="3"/>
      <c r="DA1" s="3"/>
      <c r="DC1" s="3"/>
      <c r="DE1" s="3"/>
      <c r="DG1" s="3"/>
      <c r="DI1" s="3"/>
      <c r="DK1" s="3"/>
      <c r="DM1" s="3"/>
      <c r="DO1" s="3"/>
      <c r="DQ1" s="3"/>
    </row>
    <row r="2" spans="1:121" s="2" customFormat="1" ht="15" customHeight="1" x14ac:dyDescent="0.2">
      <c r="A2" s="7" t="s">
        <v>63</v>
      </c>
      <c r="C2" s="3"/>
      <c r="E2" s="3"/>
      <c r="G2" s="3"/>
      <c r="I2" s="3"/>
      <c r="K2" s="3"/>
      <c r="M2" s="7" t="s">
        <v>63</v>
      </c>
      <c r="O2" s="3"/>
      <c r="Q2" s="3"/>
      <c r="S2" s="3"/>
      <c r="U2" s="3"/>
      <c r="W2" s="3"/>
      <c r="Y2" s="3"/>
      <c r="AA2" s="3"/>
      <c r="AC2" s="3"/>
      <c r="AE2" s="3"/>
      <c r="AG2" s="3"/>
      <c r="AI2" s="3"/>
      <c r="AK2" s="3"/>
      <c r="AM2" s="3"/>
      <c r="AO2" s="3"/>
      <c r="AQ2" s="3"/>
      <c r="AS2" s="3"/>
      <c r="AU2" s="3"/>
      <c r="AW2" s="3"/>
      <c r="AY2" s="3"/>
      <c r="BA2" s="3"/>
      <c r="BC2" s="3"/>
      <c r="BE2" s="3"/>
      <c r="BG2" s="3"/>
      <c r="BI2" s="3"/>
      <c r="BK2" s="3"/>
      <c r="BM2" s="3"/>
      <c r="BO2" s="3"/>
      <c r="BQ2" s="3"/>
      <c r="BS2" s="3"/>
      <c r="BU2" s="3"/>
      <c r="BW2" s="3"/>
      <c r="BY2" s="3"/>
      <c r="CA2" s="3"/>
      <c r="CC2" s="3"/>
      <c r="CE2" s="3"/>
      <c r="CG2" s="3"/>
      <c r="CI2" s="3"/>
      <c r="CK2" s="3"/>
      <c r="CM2" s="3"/>
      <c r="CO2" s="3"/>
      <c r="CQ2" s="3"/>
      <c r="CS2" s="3"/>
      <c r="CU2" s="3"/>
      <c r="CW2" s="3"/>
      <c r="CY2" s="3"/>
      <c r="DA2" s="3"/>
      <c r="DC2" s="3"/>
      <c r="DE2" s="3"/>
      <c r="DG2" s="3"/>
      <c r="DI2" s="3"/>
      <c r="DK2" s="3"/>
      <c r="DM2" s="3"/>
      <c r="DO2" s="3"/>
      <c r="DQ2" s="3"/>
    </row>
    <row r="3" spans="1:121" s="4" customFormat="1" ht="15" customHeight="1" x14ac:dyDescent="0.2">
      <c r="A3" s="7" t="s">
        <v>64</v>
      </c>
      <c r="C3" s="3"/>
      <c r="E3" s="3"/>
      <c r="G3" s="3"/>
      <c r="I3" s="3"/>
      <c r="K3" s="3"/>
      <c r="M3" s="7" t="s">
        <v>64</v>
      </c>
      <c r="O3" s="3"/>
      <c r="Q3" s="3"/>
      <c r="S3" s="3"/>
      <c r="U3" s="3"/>
      <c r="W3" s="3"/>
      <c r="Y3" s="3"/>
      <c r="AA3" s="3"/>
      <c r="AC3" s="3"/>
      <c r="AE3" s="3"/>
      <c r="AG3" s="3"/>
      <c r="AI3" s="3"/>
      <c r="AK3" s="3"/>
      <c r="AM3" s="3"/>
      <c r="AO3" s="3"/>
      <c r="AQ3" s="3"/>
      <c r="AS3" s="3"/>
      <c r="AU3" s="3"/>
      <c r="AW3" s="3"/>
      <c r="AY3" s="3"/>
      <c r="BA3" s="3"/>
      <c r="BC3" s="3"/>
      <c r="BE3" s="3"/>
      <c r="BG3" s="3"/>
      <c r="BI3" s="3"/>
      <c r="BK3" s="3"/>
      <c r="BM3" s="3"/>
      <c r="BO3" s="3"/>
      <c r="BQ3" s="3"/>
      <c r="BS3" s="3"/>
      <c r="BU3" s="3"/>
      <c r="BW3" s="3"/>
      <c r="BY3" s="3"/>
      <c r="CA3" s="3"/>
      <c r="CC3" s="3"/>
      <c r="CE3" s="3"/>
      <c r="CG3" s="3"/>
      <c r="CI3" s="3"/>
      <c r="CK3" s="3"/>
      <c r="CM3" s="3"/>
      <c r="CO3" s="3"/>
      <c r="CQ3" s="3"/>
      <c r="CS3" s="3"/>
      <c r="CU3" s="3"/>
      <c r="CW3" s="3"/>
      <c r="CY3" s="3"/>
      <c r="DA3" s="3"/>
      <c r="DC3" s="3"/>
      <c r="DE3" s="3"/>
      <c r="DG3" s="3"/>
      <c r="DI3" s="3"/>
      <c r="DK3" s="3"/>
      <c r="DM3" s="3"/>
      <c r="DO3" s="3"/>
      <c r="DQ3" s="3"/>
    </row>
    <row r="4" spans="1:121" s="4" customFormat="1" ht="15" customHeight="1" x14ac:dyDescent="0.2">
      <c r="A4" s="8" t="s">
        <v>285</v>
      </c>
      <c r="C4" s="3"/>
      <c r="E4" s="3"/>
      <c r="G4" s="3"/>
      <c r="I4" s="3"/>
      <c r="K4" s="3"/>
      <c r="M4" s="8" t="s">
        <v>285</v>
      </c>
      <c r="O4" s="3"/>
      <c r="Q4" s="3"/>
      <c r="S4" s="3"/>
      <c r="U4" s="3"/>
      <c r="W4" s="3"/>
      <c r="Y4" s="3"/>
      <c r="AA4" s="3"/>
      <c r="AC4" s="3"/>
      <c r="AE4" s="3"/>
      <c r="AG4" s="3"/>
      <c r="AI4" s="3"/>
      <c r="AK4" s="3"/>
      <c r="AM4" s="3"/>
      <c r="AO4" s="3"/>
      <c r="AQ4" s="3"/>
      <c r="AS4" s="3"/>
      <c r="AU4" s="3"/>
      <c r="AW4" s="3"/>
      <c r="AY4" s="3"/>
      <c r="BA4" s="3"/>
      <c r="BC4" s="3"/>
      <c r="BE4" s="3"/>
      <c r="BG4" s="3"/>
      <c r="BI4" s="3"/>
      <c r="BK4" s="3"/>
      <c r="BM4" s="3"/>
      <c r="BO4" s="3"/>
      <c r="BQ4" s="3"/>
      <c r="BS4" s="3"/>
      <c r="BU4" s="3"/>
      <c r="BW4" s="3"/>
      <c r="BY4" s="3"/>
      <c r="CA4" s="3"/>
      <c r="CC4" s="3"/>
      <c r="CE4" s="3"/>
      <c r="CG4" s="3"/>
      <c r="CI4" s="3"/>
      <c r="CK4" s="3"/>
      <c r="CM4" s="3"/>
      <c r="CO4" s="3"/>
      <c r="CQ4" s="3"/>
      <c r="CS4" s="3"/>
      <c r="CU4" s="3"/>
      <c r="CW4" s="3"/>
      <c r="CY4" s="3"/>
      <c r="DA4" s="3"/>
      <c r="DC4" s="3"/>
      <c r="DE4" s="3"/>
      <c r="DG4" s="3"/>
      <c r="DI4" s="3"/>
      <c r="DK4" s="3"/>
      <c r="DM4" s="3"/>
      <c r="DO4" s="3"/>
      <c r="DQ4" s="3"/>
    </row>
    <row r="5" spans="1:121" s="18" customFormat="1" ht="21.75" thickBot="1" x14ac:dyDescent="0.4">
      <c r="A5" s="300" t="s">
        <v>61</v>
      </c>
      <c r="B5" s="300"/>
      <c r="C5" s="300"/>
      <c r="D5" s="300"/>
      <c r="E5" s="5"/>
      <c r="G5" s="18" t="s">
        <v>65</v>
      </c>
      <c r="M5" s="300" t="s">
        <v>61</v>
      </c>
      <c r="N5" s="300"/>
      <c r="O5" s="300"/>
      <c r="P5" s="300"/>
      <c r="Q5" s="5"/>
      <c r="S5" s="18" t="s">
        <v>65</v>
      </c>
    </row>
    <row r="6" spans="1:121" ht="12.75" thickBot="1" x14ac:dyDescent="0.25">
      <c r="M6" s="19" t="s">
        <v>0</v>
      </c>
      <c r="N6" s="20" t="s">
        <v>83</v>
      </c>
      <c r="O6" s="21" t="s">
        <v>1</v>
      </c>
      <c r="P6" s="22"/>
      <c r="Q6" s="23"/>
      <c r="R6" s="24"/>
      <c r="S6" s="25" t="s">
        <v>0</v>
      </c>
      <c r="T6" s="20" t="s">
        <v>83</v>
      </c>
      <c r="U6" s="26" t="s">
        <v>1</v>
      </c>
      <c r="V6" s="27"/>
    </row>
    <row r="7" spans="1:121" ht="12.75" thickBot="1" x14ac:dyDescent="0.25">
      <c r="A7" s="99" t="s">
        <v>0</v>
      </c>
      <c r="B7" s="20" t="s">
        <v>83</v>
      </c>
      <c r="C7" s="100" t="s">
        <v>1</v>
      </c>
      <c r="D7" s="101"/>
      <c r="E7" s="102"/>
      <c r="F7" s="103"/>
      <c r="G7" s="104" t="s">
        <v>0</v>
      </c>
      <c r="H7" s="20" t="s">
        <v>83</v>
      </c>
      <c r="I7" s="105" t="s">
        <v>1</v>
      </c>
      <c r="J7" s="106"/>
      <c r="M7" s="29"/>
      <c r="N7" s="29" t="s">
        <v>84</v>
      </c>
      <c r="O7" s="30" t="s">
        <v>2</v>
      </c>
      <c r="P7" s="31" t="s">
        <v>3</v>
      </c>
      <c r="Q7" s="32"/>
      <c r="R7" s="33"/>
      <c r="S7" s="34"/>
      <c r="T7" s="35" t="s">
        <v>84</v>
      </c>
      <c r="U7" s="36" t="s">
        <v>2</v>
      </c>
      <c r="V7" s="37" t="s">
        <v>3</v>
      </c>
    </row>
    <row r="8" spans="1:121" ht="12.75" thickBot="1" x14ac:dyDescent="0.25">
      <c r="A8" s="107"/>
      <c r="B8" s="29" t="s">
        <v>84</v>
      </c>
      <c r="C8" s="108" t="s">
        <v>2</v>
      </c>
      <c r="D8" s="109" t="s">
        <v>3</v>
      </c>
      <c r="E8" s="110"/>
      <c r="F8" s="28"/>
      <c r="G8" s="111"/>
      <c r="H8" s="35" t="s">
        <v>84</v>
      </c>
      <c r="I8" s="112" t="s">
        <v>2</v>
      </c>
      <c r="J8" s="90" t="s">
        <v>3</v>
      </c>
      <c r="M8" s="71" t="s">
        <v>30</v>
      </c>
      <c r="N8" s="265"/>
      <c r="O8" s="266"/>
      <c r="P8" s="266"/>
      <c r="Q8" s="38"/>
      <c r="R8" s="39"/>
      <c r="S8" s="267" t="s">
        <v>234</v>
      </c>
      <c r="T8" s="91"/>
      <c r="U8" s="11"/>
      <c r="V8" s="268"/>
    </row>
    <row r="9" spans="1:121" ht="12" customHeight="1" thickBot="1" x14ac:dyDescent="0.25">
      <c r="A9" s="96" t="s">
        <v>277</v>
      </c>
      <c r="E9" s="113"/>
      <c r="F9" s="50"/>
      <c r="G9" s="96" t="s">
        <v>123</v>
      </c>
      <c r="H9" s="91"/>
      <c r="I9" s="114"/>
      <c r="J9" s="115"/>
      <c r="M9" s="41" t="s">
        <v>100</v>
      </c>
      <c r="N9" s="269">
        <v>12</v>
      </c>
      <c r="O9" s="270">
        <v>7.6</v>
      </c>
      <c r="P9" s="43">
        <f>O9*1.2</f>
        <v>9.1199999999999992</v>
      </c>
      <c r="Q9" s="38"/>
      <c r="R9" s="40"/>
      <c r="S9" s="41" t="s">
        <v>271</v>
      </c>
      <c r="T9" s="42"/>
      <c r="U9" s="73">
        <v>57.89</v>
      </c>
      <c r="V9" s="271">
        <f>U9*1.2</f>
        <v>69.468000000000004</v>
      </c>
    </row>
    <row r="10" spans="1:121" ht="12" customHeight="1" thickBot="1" x14ac:dyDescent="0.25">
      <c r="A10" s="116" t="s">
        <v>71</v>
      </c>
      <c r="B10" s="301"/>
      <c r="C10" s="302"/>
      <c r="D10" s="303"/>
      <c r="E10" s="113"/>
      <c r="F10" s="117"/>
      <c r="G10" s="118" t="s">
        <v>245</v>
      </c>
      <c r="H10" s="119">
        <v>6</v>
      </c>
      <c r="I10" s="120">
        <v>80.64</v>
      </c>
      <c r="J10" s="93">
        <f>I10*1.2</f>
        <v>96.768000000000001</v>
      </c>
      <c r="M10" s="17" t="s">
        <v>101</v>
      </c>
      <c r="N10" s="47">
        <v>6</v>
      </c>
      <c r="O10" s="49">
        <v>17.190000000000001</v>
      </c>
      <c r="P10" s="46">
        <f t="shared" ref="P10:P33" si="0">O10*1.2</f>
        <v>20.628</v>
      </c>
      <c r="Q10" s="38"/>
      <c r="R10" s="39"/>
      <c r="S10" s="17" t="s">
        <v>283</v>
      </c>
      <c r="T10" s="47"/>
      <c r="U10" s="272">
        <v>6.95</v>
      </c>
      <c r="V10" s="129">
        <f t="shared" ref="V10:V73" si="1">U10*1.2</f>
        <v>8.34</v>
      </c>
    </row>
    <row r="11" spans="1:121" ht="12" customHeight="1" x14ac:dyDescent="0.2">
      <c r="A11" s="121" t="s">
        <v>78</v>
      </c>
      <c r="B11" s="122">
        <v>6</v>
      </c>
      <c r="C11" s="123">
        <v>13.44</v>
      </c>
      <c r="D11" s="124">
        <f t="shared" ref="D11:D21" si="2">C11*1.2</f>
        <v>16.128</v>
      </c>
      <c r="E11" s="113"/>
      <c r="F11" s="50"/>
      <c r="G11" s="68" t="s">
        <v>173</v>
      </c>
      <c r="H11" s="76">
        <v>6</v>
      </c>
      <c r="I11" s="125">
        <v>32.299999999999997</v>
      </c>
      <c r="J11" s="85">
        <f>I11*1.2</f>
        <v>38.76</v>
      </c>
      <c r="M11" s="17" t="s">
        <v>146</v>
      </c>
      <c r="N11" s="47">
        <v>6</v>
      </c>
      <c r="O11" s="49">
        <v>22.1</v>
      </c>
      <c r="P11" s="46">
        <f t="shared" si="0"/>
        <v>26.52</v>
      </c>
      <c r="Q11" s="38"/>
      <c r="R11" s="39"/>
      <c r="S11" s="17" t="s">
        <v>187</v>
      </c>
      <c r="T11" s="16"/>
      <c r="U11" s="48">
        <v>3.1</v>
      </c>
      <c r="V11" s="129">
        <f t="shared" si="1"/>
        <v>3.7199999999999998</v>
      </c>
    </row>
    <row r="12" spans="1:121" ht="12" customHeight="1" x14ac:dyDescent="0.2">
      <c r="A12" s="126" t="s">
        <v>4</v>
      </c>
      <c r="B12" s="127">
        <v>6</v>
      </c>
      <c r="C12" s="123">
        <v>13.44</v>
      </c>
      <c r="D12" s="124">
        <f t="shared" si="2"/>
        <v>16.128</v>
      </c>
      <c r="E12" s="113"/>
      <c r="F12" s="50"/>
      <c r="G12" s="17" t="s">
        <v>152</v>
      </c>
      <c r="H12" s="47">
        <v>6</v>
      </c>
      <c r="I12" s="128">
        <v>24.15</v>
      </c>
      <c r="J12" s="129">
        <f>I12*1.2</f>
        <v>28.979999999999997</v>
      </c>
      <c r="M12" s="17" t="s">
        <v>102</v>
      </c>
      <c r="N12" s="47">
        <v>6</v>
      </c>
      <c r="O12" s="49">
        <v>31.28</v>
      </c>
      <c r="P12" s="46">
        <f t="shared" si="0"/>
        <v>37.536000000000001</v>
      </c>
      <c r="Q12" s="38"/>
      <c r="R12" s="39"/>
      <c r="S12" s="17" t="s">
        <v>188</v>
      </c>
      <c r="T12" s="16"/>
      <c r="U12" s="48">
        <v>8.48</v>
      </c>
      <c r="V12" s="129">
        <f t="shared" si="1"/>
        <v>10.176</v>
      </c>
    </row>
    <row r="13" spans="1:121" ht="12" customHeight="1" x14ac:dyDescent="0.2">
      <c r="A13" s="121" t="s">
        <v>5</v>
      </c>
      <c r="B13" s="122">
        <v>6</v>
      </c>
      <c r="C13" s="123">
        <v>13.44</v>
      </c>
      <c r="D13" s="124">
        <f t="shared" si="2"/>
        <v>16.128</v>
      </c>
      <c r="E13" s="113"/>
      <c r="F13" s="50"/>
      <c r="G13" s="17" t="s">
        <v>153</v>
      </c>
      <c r="H13" s="47">
        <v>6</v>
      </c>
      <c r="I13" s="128">
        <v>20.12</v>
      </c>
      <c r="J13" s="129">
        <f t="shared" ref="J13:J32" si="3">I13*1.2</f>
        <v>24.144000000000002</v>
      </c>
      <c r="M13" s="17" t="s">
        <v>147</v>
      </c>
      <c r="N13" s="47">
        <v>12</v>
      </c>
      <c r="O13" s="49">
        <v>5.3</v>
      </c>
      <c r="P13" s="46">
        <f t="shared" si="0"/>
        <v>6.3599999999999994</v>
      </c>
      <c r="Q13" s="38"/>
      <c r="R13" s="39"/>
      <c r="S13" s="17" t="s">
        <v>189</v>
      </c>
      <c r="T13" s="16"/>
      <c r="U13" s="48">
        <v>19.010000000000002</v>
      </c>
      <c r="V13" s="129">
        <f t="shared" si="1"/>
        <v>22.812000000000001</v>
      </c>
    </row>
    <row r="14" spans="1:121" ht="12" customHeight="1" x14ac:dyDescent="0.2">
      <c r="A14" s="121" t="s">
        <v>7</v>
      </c>
      <c r="B14" s="122">
        <v>6</v>
      </c>
      <c r="C14" s="123">
        <v>13.44</v>
      </c>
      <c r="D14" s="124">
        <f t="shared" si="2"/>
        <v>16.128</v>
      </c>
      <c r="E14" s="113"/>
      <c r="F14" s="50"/>
      <c r="G14" s="17" t="s">
        <v>154</v>
      </c>
      <c r="H14" s="47">
        <v>6</v>
      </c>
      <c r="I14" s="128">
        <v>20.12</v>
      </c>
      <c r="J14" s="129">
        <f t="shared" si="3"/>
        <v>24.144000000000002</v>
      </c>
      <c r="M14" s="17" t="s">
        <v>185</v>
      </c>
      <c r="N14" s="47">
        <v>6</v>
      </c>
      <c r="O14" s="49">
        <v>10.88</v>
      </c>
      <c r="P14" s="46">
        <f t="shared" si="0"/>
        <v>13.056000000000001</v>
      </c>
      <c r="Q14" s="38"/>
      <c r="R14" s="39"/>
      <c r="S14" s="17" t="s">
        <v>190</v>
      </c>
      <c r="T14" s="16"/>
      <c r="U14" s="48">
        <v>27.09</v>
      </c>
      <c r="V14" s="129">
        <f t="shared" si="1"/>
        <v>32.507999999999996</v>
      </c>
    </row>
    <row r="15" spans="1:121" ht="12" customHeight="1" x14ac:dyDescent="0.2">
      <c r="A15" s="126" t="s">
        <v>79</v>
      </c>
      <c r="B15" s="127">
        <v>6</v>
      </c>
      <c r="C15" s="123">
        <v>12.03</v>
      </c>
      <c r="D15" s="124">
        <f t="shared" si="2"/>
        <v>14.435999999999998</v>
      </c>
      <c r="E15" s="113"/>
      <c r="F15" s="50"/>
      <c r="G15" s="17" t="s">
        <v>155</v>
      </c>
      <c r="H15" s="47">
        <v>6</v>
      </c>
      <c r="I15" s="128">
        <v>20.12</v>
      </c>
      <c r="J15" s="129">
        <f t="shared" si="3"/>
        <v>24.144000000000002</v>
      </c>
      <c r="M15" s="17" t="s">
        <v>148</v>
      </c>
      <c r="N15" s="47">
        <v>6</v>
      </c>
      <c r="O15" s="49">
        <v>40.6</v>
      </c>
      <c r="P15" s="46">
        <f t="shared" si="0"/>
        <v>48.72</v>
      </c>
      <c r="Q15" s="38"/>
      <c r="R15" s="39"/>
      <c r="S15" s="17" t="s">
        <v>191</v>
      </c>
      <c r="T15" s="16"/>
      <c r="U15" s="48">
        <v>35.86</v>
      </c>
      <c r="V15" s="129">
        <f t="shared" si="1"/>
        <v>43.031999999999996</v>
      </c>
    </row>
    <row r="16" spans="1:121" ht="12" customHeight="1" x14ac:dyDescent="0.2">
      <c r="A16" s="126" t="s">
        <v>8</v>
      </c>
      <c r="B16" s="127">
        <v>6</v>
      </c>
      <c r="C16" s="123">
        <v>12.03</v>
      </c>
      <c r="D16" s="124">
        <f t="shared" si="2"/>
        <v>14.435999999999998</v>
      </c>
      <c r="E16" s="113"/>
      <c r="F16" s="50"/>
      <c r="G16" s="17" t="s">
        <v>127</v>
      </c>
      <c r="H16" s="47">
        <v>6</v>
      </c>
      <c r="I16" s="128">
        <v>13.74</v>
      </c>
      <c r="J16" s="129">
        <f t="shared" si="3"/>
        <v>16.488</v>
      </c>
      <c r="M16" s="17" t="s">
        <v>267</v>
      </c>
      <c r="N16" s="47">
        <v>6</v>
      </c>
      <c r="O16" s="49">
        <v>9.4600000000000009</v>
      </c>
      <c r="P16" s="46">
        <f t="shared" si="0"/>
        <v>11.352</v>
      </c>
      <c r="Q16" s="38"/>
      <c r="R16" s="39"/>
      <c r="S16" s="17" t="s">
        <v>192</v>
      </c>
      <c r="T16" s="16"/>
      <c r="U16" s="48">
        <v>72.260000000000005</v>
      </c>
      <c r="V16" s="129">
        <f t="shared" si="1"/>
        <v>86.712000000000003</v>
      </c>
    </row>
    <row r="17" spans="1:22" ht="12" customHeight="1" x14ac:dyDescent="0.2">
      <c r="A17" s="121" t="s">
        <v>10</v>
      </c>
      <c r="B17" s="122">
        <v>6</v>
      </c>
      <c r="C17" s="123">
        <v>12.03</v>
      </c>
      <c r="D17" s="124">
        <f t="shared" si="2"/>
        <v>14.435999999999998</v>
      </c>
      <c r="E17" s="113"/>
      <c r="F17" s="50"/>
      <c r="G17" s="17" t="s">
        <v>174</v>
      </c>
      <c r="H17" s="47">
        <v>6</v>
      </c>
      <c r="I17" s="128">
        <v>13.74</v>
      </c>
      <c r="J17" s="129">
        <f t="shared" si="3"/>
        <v>16.488</v>
      </c>
      <c r="M17" s="17" t="s">
        <v>235</v>
      </c>
      <c r="N17" s="47">
        <v>6</v>
      </c>
      <c r="O17" s="87">
        <v>20.059999999999999</v>
      </c>
      <c r="P17" s="46">
        <f t="shared" si="0"/>
        <v>24.071999999999999</v>
      </c>
      <c r="Q17" s="38"/>
      <c r="R17" s="39"/>
      <c r="S17" s="17" t="s">
        <v>193</v>
      </c>
      <c r="T17" s="16"/>
      <c r="U17" s="48">
        <v>8.9499999999999993</v>
      </c>
      <c r="V17" s="129">
        <f t="shared" si="1"/>
        <v>10.739999999999998</v>
      </c>
    </row>
    <row r="18" spans="1:22" ht="12" customHeight="1" thickBot="1" x14ac:dyDescent="0.25">
      <c r="A18" s="130" t="s">
        <v>286</v>
      </c>
      <c r="B18" s="131">
        <v>6</v>
      </c>
      <c r="C18" s="132">
        <v>6.67</v>
      </c>
      <c r="D18" s="133">
        <f t="shared" si="2"/>
        <v>8.0039999999999996</v>
      </c>
      <c r="E18" s="113"/>
      <c r="F18" s="50"/>
      <c r="G18" s="17" t="s">
        <v>175</v>
      </c>
      <c r="H18" s="47">
        <v>6</v>
      </c>
      <c r="I18" s="128">
        <v>13.74</v>
      </c>
      <c r="J18" s="129">
        <f t="shared" si="3"/>
        <v>16.488</v>
      </c>
      <c r="M18" s="17" t="s">
        <v>268</v>
      </c>
      <c r="N18" s="47">
        <v>6</v>
      </c>
      <c r="O18" s="87">
        <v>27.74</v>
      </c>
      <c r="P18" s="46">
        <f t="shared" si="0"/>
        <v>33.287999999999997</v>
      </c>
      <c r="Q18" s="38"/>
      <c r="R18" s="39"/>
      <c r="S18" s="17" t="s">
        <v>246</v>
      </c>
      <c r="T18" s="16"/>
      <c r="U18" s="48">
        <v>18.7</v>
      </c>
      <c r="V18" s="129">
        <f t="shared" si="1"/>
        <v>22.439999999999998</v>
      </c>
    </row>
    <row r="19" spans="1:22" ht="12" customHeight="1" x14ac:dyDescent="0.2">
      <c r="A19" s="134" t="s">
        <v>287</v>
      </c>
      <c r="B19" s="135">
        <v>30</v>
      </c>
      <c r="C19" s="136">
        <v>3.38</v>
      </c>
      <c r="D19" s="137">
        <f t="shared" si="2"/>
        <v>4.056</v>
      </c>
      <c r="E19" s="113"/>
      <c r="F19" s="50"/>
      <c r="G19" s="17" t="s">
        <v>129</v>
      </c>
      <c r="H19" s="47">
        <v>6</v>
      </c>
      <c r="I19" s="128">
        <v>9.16</v>
      </c>
      <c r="J19" s="129">
        <f t="shared" si="3"/>
        <v>10.991999999999999</v>
      </c>
      <c r="M19" s="17" t="s">
        <v>183</v>
      </c>
      <c r="N19" s="47">
        <v>12</v>
      </c>
      <c r="O19" s="49">
        <v>5.75</v>
      </c>
      <c r="P19" s="46">
        <f t="shared" si="0"/>
        <v>6.8999999999999995</v>
      </c>
      <c r="Q19" s="38"/>
      <c r="R19" s="39"/>
      <c r="S19" s="17" t="s">
        <v>247</v>
      </c>
      <c r="T19" s="16"/>
      <c r="U19" s="48">
        <v>33.1</v>
      </c>
      <c r="V19" s="129">
        <f t="shared" si="1"/>
        <v>39.72</v>
      </c>
    </row>
    <row r="20" spans="1:22" ht="12" customHeight="1" x14ac:dyDescent="0.2">
      <c r="A20" s="138" t="s">
        <v>288</v>
      </c>
      <c r="B20" s="139">
        <v>30</v>
      </c>
      <c r="C20" s="140">
        <v>3.38</v>
      </c>
      <c r="D20" s="124">
        <f t="shared" si="2"/>
        <v>4.056</v>
      </c>
      <c r="E20" s="113"/>
      <c r="F20" s="50"/>
      <c r="G20" s="17" t="s">
        <v>125</v>
      </c>
      <c r="H20" s="47">
        <v>6</v>
      </c>
      <c r="I20" s="128">
        <v>9.16</v>
      </c>
      <c r="J20" s="129">
        <f t="shared" si="3"/>
        <v>10.991999999999999</v>
      </c>
      <c r="M20" s="17" t="s">
        <v>159</v>
      </c>
      <c r="N20" s="47">
        <v>6</v>
      </c>
      <c r="O20" s="49">
        <v>11.76</v>
      </c>
      <c r="P20" s="46">
        <f t="shared" si="0"/>
        <v>14.112</v>
      </c>
      <c r="Q20" s="38"/>
      <c r="R20" s="39"/>
      <c r="S20" s="17" t="s">
        <v>194</v>
      </c>
      <c r="T20" s="16"/>
      <c r="U20" s="48">
        <v>3.34</v>
      </c>
      <c r="V20" s="129">
        <f t="shared" si="1"/>
        <v>4.008</v>
      </c>
    </row>
    <row r="21" spans="1:22" ht="12" customHeight="1" thickBot="1" x14ac:dyDescent="0.25">
      <c r="A21" s="141" t="s">
        <v>289</v>
      </c>
      <c r="B21" s="142">
        <v>30</v>
      </c>
      <c r="C21" s="143">
        <v>3.38</v>
      </c>
      <c r="D21" s="144">
        <f t="shared" si="2"/>
        <v>4.056</v>
      </c>
      <c r="E21" s="113"/>
      <c r="F21" s="50"/>
      <c r="G21" s="17" t="s">
        <v>128</v>
      </c>
      <c r="H21" s="76">
        <v>6</v>
      </c>
      <c r="I21" s="128">
        <v>9.16</v>
      </c>
      <c r="J21" s="129">
        <f t="shared" si="3"/>
        <v>10.991999999999999</v>
      </c>
      <c r="M21" s="17" t="s">
        <v>184</v>
      </c>
      <c r="N21" s="47">
        <v>6</v>
      </c>
      <c r="O21" s="49">
        <v>28.46</v>
      </c>
      <c r="P21" s="46">
        <f t="shared" si="0"/>
        <v>34.152000000000001</v>
      </c>
      <c r="Q21" s="38"/>
      <c r="R21" s="39"/>
      <c r="S21" s="17" t="s">
        <v>195</v>
      </c>
      <c r="T21" s="16"/>
      <c r="U21" s="48">
        <v>6.45</v>
      </c>
      <c r="V21" s="129">
        <f t="shared" si="1"/>
        <v>7.74</v>
      </c>
    </row>
    <row r="22" spans="1:22" ht="12" customHeight="1" thickBot="1" x14ac:dyDescent="0.25">
      <c r="A22" s="145" t="s">
        <v>19</v>
      </c>
      <c r="B22" s="146"/>
      <c r="C22" s="147"/>
      <c r="D22" s="148"/>
      <c r="E22" s="113"/>
      <c r="F22" s="50"/>
      <c r="G22" s="17" t="s">
        <v>124</v>
      </c>
      <c r="H22" s="47">
        <v>6</v>
      </c>
      <c r="I22" s="128">
        <v>8.91</v>
      </c>
      <c r="J22" s="129">
        <f t="shared" si="3"/>
        <v>10.692</v>
      </c>
      <c r="M22" s="17" t="s">
        <v>103</v>
      </c>
      <c r="N22" s="47">
        <v>6</v>
      </c>
      <c r="O22" s="49">
        <v>15.91</v>
      </c>
      <c r="P22" s="46">
        <f t="shared" si="0"/>
        <v>19.091999999999999</v>
      </c>
      <c r="Q22" s="38"/>
      <c r="R22" s="39"/>
      <c r="S22" s="17" t="s">
        <v>196</v>
      </c>
      <c r="T22" s="16"/>
      <c r="U22" s="48">
        <v>11.03</v>
      </c>
      <c r="V22" s="129">
        <f t="shared" si="1"/>
        <v>13.235999999999999</v>
      </c>
    </row>
    <row r="23" spans="1:22" ht="12" customHeight="1" thickBot="1" x14ac:dyDescent="0.25">
      <c r="A23" s="149" t="s">
        <v>20</v>
      </c>
      <c r="B23" s="150">
        <v>6</v>
      </c>
      <c r="C23" s="151">
        <v>6.56</v>
      </c>
      <c r="D23" s="137">
        <f>C23*1.2</f>
        <v>7.871999999999999</v>
      </c>
      <c r="E23" s="113"/>
      <c r="F23" s="50"/>
      <c r="G23" s="17" t="s">
        <v>145</v>
      </c>
      <c r="H23" s="47">
        <v>6</v>
      </c>
      <c r="I23" s="128">
        <v>9.6300000000000008</v>
      </c>
      <c r="J23" s="129">
        <f t="shared" si="3"/>
        <v>11.556000000000001</v>
      </c>
      <c r="M23" s="1" t="s">
        <v>31</v>
      </c>
      <c r="N23" s="9">
        <v>16</v>
      </c>
      <c r="O23" s="12">
        <v>5.87</v>
      </c>
      <c r="P23" s="46">
        <f t="shared" si="0"/>
        <v>7.0439999999999996</v>
      </c>
      <c r="Q23" s="38"/>
      <c r="R23" s="39"/>
      <c r="S23" s="17" t="s">
        <v>197</v>
      </c>
      <c r="T23" s="16"/>
      <c r="U23" s="48">
        <v>22.21</v>
      </c>
      <c r="V23" s="129">
        <f t="shared" si="1"/>
        <v>26.652000000000001</v>
      </c>
    </row>
    <row r="24" spans="1:22" ht="12" customHeight="1" thickBot="1" x14ac:dyDescent="0.25">
      <c r="A24" s="152" t="s">
        <v>21</v>
      </c>
      <c r="B24" s="153">
        <v>6</v>
      </c>
      <c r="C24" s="154">
        <v>12.34</v>
      </c>
      <c r="D24" s="109">
        <f>C24*1.2</f>
        <v>14.808</v>
      </c>
      <c r="E24" s="113"/>
      <c r="F24" s="50"/>
      <c r="G24" s="17" t="s">
        <v>156</v>
      </c>
      <c r="H24" s="47">
        <v>6</v>
      </c>
      <c r="I24" s="128">
        <v>9.6300000000000008</v>
      </c>
      <c r="J24" s="129">
        <f t="shared" si="3"/>
        <v>11.556000000000001</v>
      </c>
      <c r="M24" s="1" t="s">
        <v>32</v>
      </c>
      <c r="N24" s="9">
        <v>8</v>
      </c>
      <c r="O24" s="12">
        <v>11.73</v>
      </c>
      <c r="P24" s="46">
        <f t="shared" si="0"/>
        <v>14.076000000000001</v>
      </c>
      <c r="Q24" s="38"/>
      <c r="R24" s="39"/>
      <c r="S24" s="44" t="s">
        <v>198</v>
      </c>
      <c r="T24" s="16"/>
      <c r="U24" s="54">
        <v>30.21</v>
      </c>
      <c r="V24" s="129">
        <f t="shared" si="1"/>
        <v>36.252000000000002</v>
      </c>
    </row>
    <row r="25" spans="1:22" s="50" customFormat="1" ht="12" customHeight="1" thickBot="1" x14ac:dyDescent="0.25">
      <c r="A25" s="155" t="s">
        <v>16</v>
      </c>
      <c r="B25" s="156"/>
      <c r="C25" s="157"/>
      <c r="D25" s="158"/>
      <c r="E25" s="113"/>
      <c r="G25" s="17" t="s">
        <v>157</v>
      </c>
      <c r="H25" s="47">
        <v>6</v>
      </c>
      <c r="I25" s="128">
        <v>9.6300000000000008</v>
      </c>
      <c r="J25" s="129">
        <f t="shared" si="3"/>
        <v>11.556000000000001</v>
      </c>
      <c r="M25" s="1" t="s">
        <v>22</v>
      </c>
      <c r="N25" s="9">
        <v>4</v>
      </c>
      <c r="O25" s="12">
        <v>39.78</v>
      </c>
      <c r="P25" s="46">
        <f t="shared" si="0"/>
        <v>47.735999999999997</v>
      </c>
      <c r="Q25" s="38"/>
      <c r="R25" s="39"/>
      <c r="S25" s="44" t="s">
        <v>199</v>
      </c>
      <c r="T25" s="16"/>
      <c r="U25" s="54">
        <v>41.21</v>
      </c>
      <c r="V25" s="129">
        <f t="shared" si="1"/>
        <v>49.451999999999998</v>
      </c>
    </row>
    <row r="26" spans="1:22" s="50" customFormat="1" ht="12" customHeight="1" x14ac:dyDescent="0.2">
      <c r="A26" s="159" t="s">
        <v>17</v>
      </c>
      <c r="B26" s="160">
        <v>6</v>
      </c>
      <c r="C26" s="161">
        <v>13.28</v>
      </c>
      <c r="D26" s="162">
        <f>C26*1.2</f>
        <v>15.935999999999998</v>
      </c>
      <c r="E26" s="113"/>
      <c r="G26" s="17" t="s">
        <v>158</v>
      </c>
      <c r="H26" s="47">
        <v>6</v>
      </c>
      <c r="I26" s="128">
        <v>9.6300000000000008</v>
      </c>
      <c r="J26" s="129">
        <f t="shared" si="3"/>
        <v>11.556000000000001</v>
      </c>
      <c r="M26" s="1" t="s">
        <v>33</v>
      </c>
      <c r="N26" s="9">
        <v>20</v>
      </c>
      <c r="O26" s="12">
        <v>6.83</v>
      </c>
      <c r="P26" s="46">
        <f t="shared" si="0"/>
        <v>8.1959999999999997</v>
      </c>
      <c r="Q26" s="38"/>
      <c r="R26" s="39"/>
      <c r="S26" s="44" t="s">
        <v>200</v>
      </c>
      <c r="T26" s="16"/>
      <c r="U26" s="54">
        <v>75.38</v>
      </c>
      <c r="V26" s="129">
        <f t="shared" si="1"/>
        <v>90.455999999999989</v>
      </c>
    </row>
    <row r="27" spans="1:22" s="50" customFormat="1" ht="12" customHeight="1" x14ac:dyDescent="0.2">
      <c r="A27" s="163" t="s">
        <v>18</v>
      </c>
      <c r="B27" s="122">
        <v>6</v>
      </c>
      <c r="C27" s="164">
        <v>13.28</v>
      </c>
      <c r="D27" s="165">
        <f>C27*1.2</f>
        <v>15.935999999999998</v>
      </c>
      <c r="E27" s="113"/>
      <c r="G27" s="17" t="s">
        <v>176</v>
      </c>
      <c r="H27" s="47">
        <v>6</v>
      </c>
      <c r="I27" s="128">
        <v>8.91</v>
      </c>
      <c r="J27" s="129">
        <f t="shared" si="3"/>
        <v>10.692</v>
      </c>
      <c r="M27" s="1" t="s">
        <v>34</v>
      </c>
      <c r="N27" s="9">
        <v>9</v>
      </c>
      <c r="O27" s="12">
        <v>14.28</v>
      </c>
      <c r="P27" s="46">
        <f t="shared" si="0"/>
        <v>17.135999999999999</v>
      </c>
      <c r="Q27" s="38"/>
      <c r="R27" s="39"/>
      <c r="S27" s="44" t="s">
        <v>201</v>
      </c>
      <c r="T27" s="16"/>
      <c r="U27" s="54">
        <v>4.13</v>
      </c>
      <c r="V27" s="129">
        <f t="shared" si="1"/>
        <v>4.9559999999999995</v>
      </c>
    </row>
    <row r="28" spans="1:22" s="50" customFormat="1" ht="12" customHeight="1" x14ac:dyDescent="0.2">
      <c r="A28" s="163" t="s">
        <v>270</v>
      </c>
      <c r="B28" s="122">
        <v>6</v>
      </c>
      <c r="C28" s="164">
        <v>13.28</v>
      </c>
      <c r="D28" s="165">
        <f>C28*1.2</f>
        <v>15.935999999999998</v>
      </c>
      <c r="E28" s="113"/>
      <c r="G28" s="17" t="s">
        <v>126</v>
      </c>
      <c r="H28" s="47">
        <v>6</v>
      </c>
      <c r="I28" s="128">
        <v>8.91</v>
      </c>
      <c r="J28" s="129">
        <f t="shared" si="3"/>
        <v>10.692</v>
      </c>
      <c r="M28" s="1" t="s">
        <v>149</v>
      </c>
      <c r="N28" s="47">
        <v>9</v>
      </c>
      <c r="O28" s="49">
        <v>13.37</v>
      </c>
      <c r="P28" s="46">
        <f t="shared" si="0"/>
        <v>16.043999999999997</v>
      </c>
      <c r="Q28" s="38"/>
      <c r="R28" s="39"/>
      <c r="S28" s="44" t="s">
        <v>248</v>
      </c>
      <c r="T28" s="16"/>
      <c r="U28" s="54">
        <v>30.43</v>
      </c>
      <c r="V28" s="129">
        <f t="shared" si="1"/>
        <v>36.515999999999998</v>
      </c>
    </row>
    <row r="29" spans="1:22" s="50" customFormat="1" ht="12" customHeight="1" thickBot="1" x14ac:dyDescent="0.25">
      <c r="A29" s="166" t="s">
        <v>269</v>
      </c>
      <c r="B29" s="167">
        <v>6</v>
      </c>
      <c r="C29" s="168">
        <v>13.28</v>
      </c>
      <c r="D29" s="169">
        <f>C29*1.2</f>
        <v>15.935999999999998</v>
      </c>
      <c r="E29" s="113"/>
      <c r="G29" s="44" t="s">
        <v>43</v>
      </c>
      <c r="H29" s="47">
        <v>6</v>
      </c>
      <c r="I29" s="128">
        <v>8.91</v>
      </c>
      <c r="J29" s="129">
        <f t="shared" si="3"/>
        <v>10.692</v>
      </c>
      <c r="M29" s="1" t="s">
        <v>23</v>
      </c>
      <c r="N29" s="9">
        <v>4</v>
      </c>
      <c r="O29" s="12">
        <v>46.21</v>
      </c>
      <c r="P29" s="46">
        <f t="shared" si="0"/>
        <v>55.451999999999998</v>
      </c>
      <c r="Q29" s="38"/>
      <c r="R29" s="39"/>
      <c r="S29" s="44" t="s">
        <v>202</v>
      </c>
      <c r="T29" s="16"/>
      <c r="U29" s="54">
        <v>43.64</v>
      </c>
      <c r="V29" s="129">
        <f t="shared" si="1"/>
        <v>52.368000000000002</v>
      </c>
    </row>
    <row r="30" spans="1:22" s="50" customFormat="1" ht="12" customHeight="1" thickBot="1" x14ac:dyDescent="0.25">
      <c r="A30" s="170" t="s">
        <v>141</v>
      </c>
      <c r="B30" s="72"/>
      <c r="C30" s="171"/>
      <c r="D30" s="172"/>
      <c r="E30" s="113"/>
      <c r="G30" s="44" t="s">
        <v>130</v>
      </c>
      <c r="H30" s="47">
        <v>6</v>
      </c>
      <c r="I30" s="128">
        <v>8.91</v>
      </c>
      <c r="J30" s="129">
        <f t="shared" si="3"/>
        <v>10.692</v>
      </c>
      <c r="M30" s="1" t="s">
        <v>99</v>
      </c>
      <c r="N30" s="9">
        <v>9</v>
      </c>
      <c r="O30" s="12">
        <v>26.01</v>
      </c>
      <c r="P30" s="46">
        <f t="shared" si="0"/>
        <v>31.212</v>
      </c>
      <c r="Q30" s="38"/>
      <c r="R30" s="39"/>
      <c r="S30" s="44" t="s">
        <v>203</v>
      </c>
      <c r="T30" s="16"/>
      <c r="U30" s="54">
        <v>42.2</v>
      </c>
      <c r="V30" s="129">
        <f t="shared" si="1"/>
        <v>50.64</v>
      </c>
    </row>
    <row r="31" spans="1:22" ht="12" customHeight="1" x14ac:dyDescent="0.2">
      <c r="A31" s="94" t="s">
        <v>142</v>
      </c>
      <c r="B31" s="59">
        <v>6</v>
      </c>
      <c r="C31" s="173">
        <v>38.299999999999997</v>
      </c>
      <c r="D31" s="162">
        <f>C31*1.2</f>
        <v>45.959999999999994</v>
      </c>
      <c r="E31" s="62"/>
      <c r="F31" s="28"/>
      <c r="G31" s="44" t="s">
        <v>240</v>
      </c>
      <c r="H31" s="76">
        <v>6</v>
      </c>
      <c r="I31" s="125">
        <v>8.91</v>
      </c>
      <c r="J31" s="129">
        <f t="shared" si="3"/>
        <v>10.692</v>
      </c>
      <c r="M31" s="13" t="s">
        <v>35</v>
      </c>
      <c r="N31" s="60">
        <v>16</v>
      </c>
      <c r="O31" s="12">
        <v>4.26</v>
      </c>
      <c r="P31" s="46">
        <f t="shared" si="0"/>
        <v>5.1119999999999992</v>
      </c>
      <c r="Q31" s="38"/>
      <c r="R31" s="39"/>
      <c r="S31" s="44" t="s">
        <v>204</v>
      </c>
      <c r="T31" s="16"/>
      <c r="U31" s="54">
        <v>52.93</v>
      </c>
      <c r="V31" s="129">
        <f t="shared" si="1"/>
        <v>63.515999999999998</v>
      </c>
    </row>
    <row r="32" spans="1:22" ht="12" customHeight="1" thickBot="1" x14ac:dyDescent="0.25">
      <c r="A32" s="68" t="s">
        <v>143</v>
      </c>
      <c r="B32" s="76">
        <v>6</v>
      </c>
      <c r="C32" s="174">
        <v>24.1</v>
      </c>
      <c r="D32" s="165">
        <f>C32*1.2</f>
        <v>28.92</v>
      </c>
      <c r="E32" s="113"/>
      <c r="F32" s="50"/>
      <c r="G32" s="175" t="s">
        <v>241</v>
      </c>
      <c r="H32" s="77">
        <v>6</v>
      </c>
      <c r="I32" s="176">
        <v>5.83</v>
      </c>
      <c r="J32" s="177">
        <f t="shared" si="3"/>
        <v>6.9959999999999996</v>
      </c>
      <c r="M32" s="1" t="s">
        <v>36</v>
      </c>
      <c r="N32" s="9">
        <v>8</v>
      </c>
      <c r="O32" s="12">
        <v>8.84</v>
      </c>
      <c r="P32" s="46">
        <f t="shared" si="0"/>
        <v>10.607999999999999</v>
      </c>
      <c r="Q32" s="38"/>
      <c r="R32" s="39"/>
      <c r="S32" s="44" t="s">
        <v>205</v>
      </c>
      <c r="T32" s="16"/>
      <c r="U32" s="54">
        <v>22.94</v>
      </c>
      <c r="V32" s="129">
        <f t="shared" si="1"/>
        <v>27.528000000000002</v>
      </c>
    </row>
    <row r="33" spans="1:22" ht="12" customHeight="1" thickBot="1" x14ac:dyDescent="0.25">
      <c r="A33" s="178" t="s">
        <v>144</v>
      </c>
      <c r="B33" s="179">
        <v>6</v>
      </c>
      <c r="C33" s="180">
        <v>20.2</v>
      </c>
      <c r="D33" s="181">
        <f>C33*1.2</f>
        <v>24.24</v>
      </c>
      <c r="E33" s="113"/>
      <c r="F33" s="50"/>
      <c r="G33" s="81" t="s">
        <v>37</v>
      </c>
      <c r="H33" s="82"/>
      <c r="I33" s="83"/>
      <c r="J33" s="83"/>
      <c r="M33" s="53" t="s">
        <v>24</v>
      </c>
      <c r="N33" s="15">
        <v>4</v>
      </c>
      <c r="O33" s="57">
        <v>31.35</v>
      </c>
      <c r="P33" s="58">
        <f t="shared" si="0"/>
        <v>37.619999999999997</v>
      </c>
      <c r="Q33" s="38"/>
      <c r="R33" s="39"/>
      <c r="S33" s="44" t="s">
        <v>249</v>
      </c>
      <c r="T33" s="16"/>
      <c r="U33" s="45">
        <v>135</v>
      </c>
      <c r="V33" s="129">
        <f t="shared" si="1"/>
        <v>162</v>
      </c>
    </row>
    <row r="34" spans="1:22" ht="12" customHeight="1" thickBot="1" x14ac:dyDescent="0.25">
      <c r="A34" s="182" t="s">
        <v>28</v>
      </c>
      <c r="B34" s="59"/>
      <c r="C34" s="183"/>
      <c r="D34" s="162"/>
      <c r="E34" s="110"/>
      <c r="F34" s="184"/>
      <c r="G34" s="94" t="s">
        <v>38</v>
      </c>
      <c r="H34" s="59">
        <v>6</v>
      </c>
      <c r="I34" s="185">
        <v>65</v>
      </c>
      <c r="J34" s="186">
        <f>I34*1.2</f>
        <v>78</v>
      </c>
      <c r="M34" s="273" t="s">
        <v>105</v>
      </c>
      <c r="N34" s="72"/>
      <c r="O34" s="274"/>
      <c r="P34" s="275"/>
      <c r="Q34" s="38"/>
      <c r="R34" s="39"/>
      <c r="S34" s="44" t="s">
        <v>250</v>
      </c>
      <c r="T34" s="16"/>
      <c r="U34" s="45">
        <v>51.99</v>
      </c>
      <c r="V34" s="129">
        <f t="shared" si="1"/>
        <v>62.387999999999998</v>
      </c>
    </row>
    <row r="35" spans="1:22" ht="12" customHeight="1" thickBot="1" x14ac:dyDescent="0.25">
      <c r="A35" s="97" t="s">
        <v>29</v>
      </c>
      <c r="B35" s="77">
        <v>12</v>
      </c>
      <c r="C35" s="98">
        <v>8.18</v>
      </c>
      <c r="D35" s="165">
        <f>C35*1.2</f>
        <v>9.8159999999999989</v>
      </c>
      <c r="E35" s="110"/>
      <c r="F35" s="184"/>
      <c r="G35" s="68" t="s">
        <v>85</v>
      </c>
      <c r="H35" s="76">
        <v>6</v>
      </c>
      <c r="I35" s="187">
        <v>55</v>
      </c>
      <c r="J35" s="188">
        <f>I35*1.2</f>
        <v>66</v>
      </c>
      <c r="M35" s="41" t="s">
        <v>106</v>
      </c>
      <c r="N35" s="269">
        <v>6</v>
      </c>
      <c r="O35" s="276">
        <v>6.6</v>
      </c>
      <c r="P35" s="43">
        <f>O35*1.2</f>
        <v>7.919999999999999</v>
      </c>
      <c r="Q35" s="38"/>
      <c r="R35" s="39"/>
      <c r="S35" s="44" t="s">
        <v>251</v>
      </c>
      <c r="T35" s="16"/>
      <c r="U35" s="45">
        <v>63.39</v>
      </c>
      <c r="V35" s="129">
        <f t="shared" si="1"/>
        <v>76.067999999999998</v>
      </c>
    </row>
    <row r="36" spans="1:22" ht="12" customHeight="1" thickBot="1" x14ac:dyDescent="0.25">
      <c r="A36" s="189" t="s">
        <v>25</v>
      </c>
      <c r="B36" s="190"/>
      <c r="C36" s="191"/>
      <c r="D36" s="192"/>
      <c r="E36" s="110"/>
      <c r="F36" s="184"/>
      <c r="G36" s="68" t="s">
        <v>86</v>
      </c>
      <c r="H36" s="76">
        <v>6</v>
      </c>
      <c r="I36" s="187">
        <v>55</v>
      </c>
      <c r="J36" s="188">
        <f t="shared" ref="J36:J48" si="4">I36*1.2</f>
        <v>66</v>
      </c>
      <c r="M36" s="17" t="s">
        <v>107</v>
      </c>
      <c r="N36" s="47">
        <v>6</v>
      </c>
      <c r="O36" s="128">
        <v>15</v>
      </c>
      <c r="P36" s="46">
        <f t="shared" ref="P36:P75" si="5">O36*1.2</f>
        <v>18</v>
      </c>
      <c r="Q36" s="38"/>
      <c r="R36" s="39"/>
      <c r="S36" s="17" t="s">
        <v>206</v>
      </c>
      <c r="T36" s="16"/>
      <c r="U36" s="16">
        <v>9.7899999999999991</v>
      </c>
      <c r="V36" s="129">
        <f t="shared" si="1"/>
        <v>11.747999999999999</v>
      </c>
    </row>
    <row r="37" spans="1:22" ht="12" customHeight="1" x14ac:dyDescent="0.2">
      <c r="A37" s="193" t="s">
        <v>26</v>
      </c>
      <c r="B37" s="194">
        <v>12</v>
      </c>
      <c r="C37" s="195">
        <v>8.25</v>
      </c>
      <c r="D37" s="165">
        <f>C37*1.2</f>
        <v>9.9</v>
      </c>
      <c r="E37" s="110"/>
      <c r="F37" s="184"/>
      <c r="G37" s="68" t="s">
        <v>39</v>
      </c>
      <c r="H37" s="76">
        <v>6</v>
      </c>
      <c r="I37" s="187">
        <v>20.8</v>
      </c>
      <c r="J37" s="188">
        <f t="shared" si="4"/>
        <v>24.96</v>
      </c>
      <c r="M37" s="17" t="s">
        <v>108</v>
      </c>
      <c r="N37" s="47">
        <v>6</v>
      </c>
      <c r="O37" s="128">
        <v>22.7</v>
      </c>
      <c r="P37" s="46">
        <f t="shared" si="5"/>
        <v>27.24</v>
      </c>
      <c r="Q37" s="38"/>
      <c r="R37" s="39"/>
      <c r="S37" s="17" t="s">
        <v>207</v>
      </c>
      <c r="T37" s="16"/>
      <c r="U37" s="16">
        <v>107.13</v>
      </c>
      <c r="V37" s="129">
        <f t="shared" si="1"/>
        <v>128.55599999999998</v>
      </c>
    </row>
    <row r="38" spans="1:22" ht="12" customHeight="1" x14ac:dyDescent="0.2">
      <c r="A38" s="68" t="s">
        <v>27</v>
      </c>
      <c r="B38" s="76">
        <v>6</v>
      </c>
      <c r="C38" s="69">
        <v>6.2</v>
      </c>
      <c r="D38" s="165">
        <f t="shared" ref="D38:D69" si="6">C38*1.2</f>
        <v>7.4399999999999995</v>
      </c>
      <c r="E38" s="110"/>
      <c r="F38" s="184"/>
      <c r="G38" s="68" t="s">
        <v>87</v>
      </c>
      <c r="H38" s="76">
        <v>6</v>
      </c>
      <c r="I38" s="187">
        <v>18.73</v>
      </c>
      <c r="J38" s="188">
        <f t="shared" si="4"/>
        <v>22.475999999999999</v>
      </c>
      <c r="M38" s="17" t="s">
        <v>109</v>
      </c>
      <c r="N38" s="47">
        <v>6</v>
      </c>
      <c r="O38" s="128">
        <v>36.72</v>
      </c>
      <c r="P38" s="46">
        <f t="shared" si="5"/>
        <v>44.064</v>
      </c>
      <c r="Q38" s="38"/>
      <c r="R38" s="39"/>
      <c r="S38" s="17" t="s">
        <v>208</v>
      </c>
      <c r="T38" s="16"/>
      <c r="U38" s="16">
        <v>89.53</v>
      </c>
      <c r="V38" s="129">
        <f t="shared" si="1"/>
        <v>107.43599999999999</v>
      </c>
    </row>
    <row r="39" spans="1:22" ht="12" customHeight="1" x14ac:dyDescent="0.2">
      <c r="A39" s="17" t="s">
        <v>177</v>
      </c>
      <c r="B39" s="76">
        <v>6</v>
      </c>
      <c r="C39" s="87">
        <v>6.18</v>
      </c>
      <c r="D39" s="165">
        <f t="shared" si="6"/>
        <v>7.4159999999999995</v>
      </c>
      <c r="E39" s="110"/>
      <c r="F39" s="184"/>
      <c r="G39" s="68" t="s">
        <v>88</v>
      </c>
      <c r="H39" s="76">
        <v>6</v>
      </c>
      <c r="I39" s="187">
        <v>18.2</v>
      </c>
      <c r="J39" s="188">
        <f t="shared" si="4"/>
        <v>21.84</v>
      </c>
      <c r="M39" s="17" t="s">
        <v>131</v>
      </c>
      <c r="N39" s="47">
        <v>12</v>
      </c>
      <c r="O39" s="128">
        <v>3.35</v>
      </c>
      <c r="P39" s="46">
        <f t="shared" si="5"/>
        <v>4.0199999999999996</v>
      </c>
      <c r="Q39" s="38"/>
      <c r="R39" s="39"/>
      <c r="S39" s="17" t="s">
        <v>252</v>
      </c>
      <c r="T39" s="16"/>
      <c r="U39" s="16">
        <v>108.28</v>
      </c>
      <c r="V39" s="129">
        <f t="shared" si="1"/>
        <v>129.93600000000001</v>
      </c>
    </row>
    <row r="40" spans="1:22" ht="12" customHeight="1" x14ac:dyDescent="0.2">
      <c r="A40" s="17" t="s">
        <v>178</v>
      </c>
      <c r="B40" s="76">
        <v>6</v>
      </c>
      <c r="C40" s="87">
        <v>6.18</v>
      </c>
      <c r="D40" s="165">
        <f t="shared" si="6"/>
        <v>7.4159999999999995</v>
      </c>
      <c r="E40" s="110"/>
      <c r="F40" s="184"/>
      <c r="G40" s="68" t="s">
        <v>139</v>
      </c>
      <c r="H40" s="76">
        <v>6</v>
      </c>
      <c r="I40" s="187">
        <v>18.2</v>
      </c>
      <c r="J40" s="188">
        <f t="shared" si="4"/>
        <v>21.84</v>
      </c>
      <c r="M40" s="17" t="s">
        <v>132</v>
      </c>
      <c r="N40" s="47">
        <v>12</v>
      </c>
      <c r="O40" s="128">
        <v>5.22</v>
      </c>
      <c r="P40" s="46">
        <f t="shared" si="5"/>
        <v>6.2639999999999993</v>
      </c>
      <c r="Q40" s="38"/>
      <c r="R40" s="39"/>
      <c r="S40" s="17" t="s">
        <v>209</v>
      </c>
      <c r="T40" s="16"/>
      <c r="U40" s="16">
        <v>29.3</v>
      </c>
      <c r="V40" s="129">
        <f t="shared" si="1"/>
        <v>35.159999999999997</v>
      </c>
    </row>
    <row r="41" spans="1:22" ht="12" customHeight="1" x14ac:dyDescent="0.2">
      <c r="A41" s="17" t="s">
        <v>179</v>
      </c>
      <c r="B41" s="76">
        <v>6</v>
      </c>
      <c r="C41" s="87">
        <v>6.18</v>
      </c>
      <c r="D41" s="165">
        <f t="shared" si="6"/>
        <v>7.4159999999999995</v>
      </c>
      <c r="E41" s="110"/>
      <c r="F41" s="184"/>
      <c r="G41" s="68" t="s">
        <v>89</v>
      </c>
      <c r="H41" s="76">
        <v>6</v>
      </c>
      <c r="I41" s="187">
        <v>18.2</v>
      </c>
      <c r="J41" s="188">
        <f t="shared" si="4"/>
        <v>21.84</v>
      </c>
      <c r="M41" s="17" t="s">
        <v>133</v>
      </c>
      <c r="N41" s="47">
        <v>6</v>
      </c>
      <c r="O41" s="128">
        <v>19.22</v>
      </c>
      <c r="P41" s="46">
        <f t="shared" si="5"/>
        <v>23.063999999999997</v>
      </c>
      <c r="Q41" s="38"/>
      <c r="R41" s="39"/>
      <c r="S41" s="17" t="s">
        <v>210</v>
      </c>
      <c r="T41" s="16"/>
      <c r="U41" s="16">
        <v>39.299999999999997</v>
      </c>
      <c r="V41" s="129">
        <f t="shared" si="1"/>
        <v>47.16</v>
      </c>
    </row>
    <row r="42" spans="1:22" ht="12" customHeight="1" x14ac:dyDescent="0.2">
      <c r="A42" s="17" t="s">
        <v>180</v>
      </c>
      <c r="B42" s="76">
        <v>6</v>
      </c>
      <c r="C42" s="87">
        <v>6.18</v>
      </c>
      <c r="D42" s="165">
        <f t="shared" si="6"/>
        <v>7.4159999999999995</v>
      </c>
      <c r="E42" s="110"/>
      <c r="F42" s="184"/>
      <c r="G42" s="68" t="s">
        <v>90</v>
      </c>
      <c r="H42" s="76">
        <v>6</v>
      </c>
      <c r="I42" s="187">
        <v>18.73</v>
      </c>
      <c r="J42" s="188">
        <f t="shared" si="4"/>
        <v>22.475999999999999</v>
      </c>
      <c r="M42" s="44" t="s">
        <v>110</v>
      </c>
      <c r="N42" s="47">
        <v>12</v>
      </c>
      <c r="O42" s="277">
        <v>6.51</v>
      </c>
      <c r="P42" s="46">
        <f t="shared" si="5"/>
        <v>7.8119999999999994</v>
      </c>
      <c r="Q42" s="38"/>
      <c r="R42" s="39"/>
      <c r="S42" s="17" t="s">
        <v>211</v>
      </c>
      <c r="T42" s="16"/>
      <c r="U42" s="16">
        <v>29.3</v>
      </c>
      <c r="V42" s="129">
        <f t="shared" si="1"/>
        <v>35.159999999999997</v>
      </c>
    </row>
    <row r="43" spans="1:22" ht="12" customHeight="1" x14ac:dyDescent="0.2">
      <c r="A43" s="17" t="s">
        <v>181</v>
      </c>
      <c r="B43" s="76">
        <v>6</v>
      </c>
      <c r="C43" s="87">
        <v>6.18</v>
      </c>
      <c r="D43" s="165">
        <f t="shared" si="6"/>
        <v>7.4159999999999995</v>
      </c>
      <c r="E43" s="110"/>
      <c r="F43" s="184"/>
      <c r="G43" s="68" t="s">
        <v>73</v>
      </c>
      <c r="H43" s="76">
        <v>6</v>
      </c>
      <c r="I43" s="187">
        <v>12.84</v>
      </c>
      <c r="J43" s="188">
        <f t="shared" si="4"/>
        <v>15.407999999999999</v>
      </c>
      <c r="M43" s="44" t="s">
        <v>111</v>
      </c>
      <c r="N43" s="47">
        <v>12</v>
      </c>
      <c r="O43" s="277">
        <v>8.51</v>
      </c>
      <c r="P43" s="46">
        <f t="shared" si="5"/>
        <v>10.212</v>
      </c>
      <c r="Q43" s="38"/>
      <c r="R43" s="39"/>
      <c r="S43" s="17" t="s">
        <v>212</v>
      </c>
      <c r="T43" s="16"/>
      <c r="U43" s="16">
        <v>4.5599999999999996</v>
      </c>
      <c r="V43" s="129">
        <f t="shared" si="1"/>
        <v>5.4719999999999995</v>
      </c>
    </row>
    <row r="44" spans="1:22" ht="12" customHeight="1" thickBot="1" x14ac:dyDescent="0.25">
      <c r="A44" s="64" t="s">
        <v>182</v>
      </c>
      <c r="B44" s="77">
        <v>6</v>
      </c>
      <c r="C44" s="70">
        <v>6.18</v>
      </c>
      <c r="D44" s="165">
        <f t="shared" si="6"/>
        <v>7.4159999999999995</v>
      </c>
      <c r="E44" s="110"/>
      <c r="F44" s="184"/>
      <c r="G44" s="68" t="s">
        <v>91</v>
      </c>
      <c r="H44" s="76">
        <v>6</v>
      </c>
      <c r="I44" s="187">
        <v>12.84</v>
      </c>
      <c r="J44" s="188">
        <f t="shared" si="4"/>
        <v>15.407999999999999</v>
      </c>
      <c r="M44" s="44" t="s">
        <v>112</v>
      </c>
      <c r="N44" s="47">
        <v>12</v>
      </c>
      <c r="O44" s="277">
        <v>13.56</v>
      </c>
      <c r="P44" s="46">
        <f t="shared" si="5"/>
        <v>16.271999999999998</v>
      </c>
      <c r="Q44" s="38"/>
      <c r="R44" s="39"/>
      <c r="S44" s="17" t="s">
        <v>213</v>
      </c>
      <c r="T44" s="16"/>
      <c r="U44" s="16">
        <v>7.62</v>
      </c>
      <c r="V44" s="129">
        <f t="shared" si="1"/>
        <v>9.1440000000000001</v>
      </c>
    </row>
    <row r="45" spans="1:22" ht="12" customHeight="1" thickBot="1" x14ac:dyDescent="0.25">
      <c r="A45" s="196" t="s">
        <v>236</v>
      </c>
      <c r="B45" s="197"/>
      <c r="C45" s="198"/>
      <c r="D45" s="199"/>
      <c r="E45" s="110"/>
      <c r="F45" s="184"/>
      <c r="G45" s="68" t="s">
        <v>92</v>
      </c>
      <c r="H45" s="76">
        <v>6</v>
      </c>
      <c r="I45" s="187">
        <v>9.5</v>
      </c>
      <c r="J45" s="188">
        <f t="shared" si="4"/>
        <v>11.4</v>
      </c>
      <c r="M45" s="44" t="s">
        <v>113</v>
      </c>
      <c r="N45" s="47">
        <v>6</v>
      </c>
      <c r="O45" s="277">
        <v>25.1</v>
      </c>
      <c r="P45" s="46">
        <f t="shared" si="5"/>
        <v>30.12</v>
      </c>
      <c r="Q45" s="38"/>
      <c r="R45" s="39"/>
      <c r="S45" s="17" t="s">
        <v>214</v>
      </c>
      <c r="T45" s="16"/>
      <c r="U45" s="16">
        <v>13.52</v>
      </c>
      <c r="V45" s="129">
        <f t="shared" si="1"/>
        <v>16.224</v>
      </c>
    </row>
    <row r="46" spans="1:22" ht="12" customHeight="1" x14ac:dyDescent="0.2">
      <c r="A46" s="28" t="s">
        <v>237</v>
      </c>
      <c r="B46" s="194">
        <v>6</v>
      </c>
      <c r="C46" s="195">
        <v>8.56</v>
      </c>
      <c r="D46" s="165">
        <f t="shared" si="6"/>
        <v>10.272</v>
      </c>
      <c r="E46" s="110"/>
      <c r="F46" s="184"/>
      <c r="G46" s="68" t="s">
        <v>40</v>
      </c>
      <c r="H46" s="76">
        <v>6</v>
      </c>
      <c r="I46" s="187">
        <v>9.8800000000000008</v>
      </c>
      <c r="J46" s="188">
        <f t="shared" si="4"/>
        <v>11.856</v>
      </c>
      <c r="M46" s="44" t="s">
        <v>114</v>
      </c>
      <c r="N46" s="86">
        <v>6</v>
      </c>
      <c r="O46" s="277">
        <v>47.95</v>
      </c>
      <c r="P46" s="46">
        <f t="shared" si="5"/>
        <v>57.54</v>
      </c>
      <c r="Q46" s="51"/>
      <c r="R46" s="33"/>
      <c r="S46" s="17" t="s">
        <v>215</v>
      </c>
      <c r="T46" s="16"/>
      <c r="U46" s="16">
        <v>20.02</v>
      </c>
      <c r="V46" s="129">
        <f t="shared" si="1"/>
        <v>24.023999999999997</v>
      </c>
    </row>
    <row r="47" spans="1:22" ht="12" customHeight="1" x14ac:dyDescent="0.2">
      <c r="A47" s="28" t="s">
        <v>238</v>
      </c>
      <c r="B47" s="76">
        <v>6</v>
      </c>
      <c r="C47" s="195">
        <v>8.56</v>
      </c>
      <c r="D47" s="165">
        <f t="shared" si="6"/>
        <v>10.272</v>
      </c>
      <c r="E47" s="110"/>
      <c r="F47" s="184"/>
      <c r="G47" s="68" t="s">
        <v>41</v>
      </c>
      <c r="H47" s="76">
        <v>6</v>
      </c>
      <c r="I47" s="187">
        <v>9.8800000000000008</v>
      </c>
      <c r="J47" s="188">
        <f t="shared" si="4"/>
        <v>11.856</v>
      </c>
      <c r="M47" s="44" t="s">
        <v>115</v>
      </c>
      <c r="N47" s="86">
        <v>12</v>
      </c>
      <c r="O47" s="277">
        <v>6.73</v>
      </c>
      <c r="P47" s="46">
        <f t="shared" si="5"/>
        <v>8.0760000000000005</v>
      </c>
      <c r="Q47" s="38"/>
      <c r="R47" s="39"/>
      <c r="S47" s="17" t="s">
        <v>216</v>
      </c>
      <c r="T47" s="16"/>
      <c r="U47" s="16">
        <v>47.13</v>
      </c>
      <c r="V47" s="129">
        <f t="shared" si="1"/>
        <v>56.556000000000004</v>
      </c>
    </row>
    <row r="48" spans="1:22" ht="12" customHeight="1" thickBot="1" x14ac:dyDescent="0.25">
      <c r="A48" s="28" t="s">
        <v>239</v>
      </c>
      <c r="B48" s="76">
        <v>6</v>
      </c>
      <c r="C48" s="195">
        <v>8.56</v>
      </c>
      <c r="D48" s="165">
        <f t="shared" si="6"/>
        <v>10.272</v>
      </c>
      <c r="E48" s="110"/>
      <c r="F48" s="184"/>
      <c r="G48" s="97" t="s">
        <v>93</v>
      </c>
      <c r="H48" s="77">
        <v>6</v>
      </c>
      <c r="I48" s="200">
        <v>12.84</v>
      </c>
      <c r="J48" s="201">
        <f t="shared" si="4"/>
        <v>15.407999999999999</v>
      </c>
      <c r="M48" s="44" t="s">
        <v>116</v>
      </c>
      <c r="N48" s="86">
        <v>12</v>
      </c>
      <c r="O48" s="277">
        <v>8.56</v>
      </c>
      <c r="P48" s="46">
        <f t="shared" si="5"/>
        <v>10.272</v>
      </c>
      <c r="Q48" s="38"/>
      <c r="R48" s="39"/>
      <c r="S48" s="17" t="s">
        <v>217</v>
      </c>
      <c r="T48" s="16"/>
      <c r="U48" s="16">
        <v>82.01</v>
      </c>
      <c r="V48" s="129">
        <f t="shared" si="1"/>
        <v>98.412000000000006</v>
      </c>
    </row>
    <row r="49" spans="1:22" ht="12" customHeight="1" thickBot="1" x14ac:dyDescent="0.25">
      <c r="A49" s="202" t="s">
        <v>72</v>
      </c>
      <c r="B49" s="89"/>
      <c r="C49" s="203"/>
      <c r="D49" s="204"/>
      <c r="E49" s="110"/>
      <c r="F49" s="184"/>
      <c r="G49" s="81" t="s">
        <v>46</v>
      </c>
      <c r="H49" s="205"/>
      <c r="I49" s="206"/>
      <c r="J49" s="207"/>
      <c r="M49" s="44" t="s">
        <v>117</v>
      </c>
      <c r="N49" s="86">
        <v>12</v>
      </c>
      <c r="O49" s="277">
        <v>13.35</v>
      </c>
      <c r="P49" s="46">
        <f t="shared" si="5"/>
        <v>16.02</v>
      </c>
      <c r="Q49" s="38"/>
      <c r="R49" s="39"/>
      <c r="S49" s="17" t="s">
        <v>253</v>
      </c>
      <c r="T49" s="16"/>
      <c r="U49" s="16">
        <v>10.06</v>
      </c>
      <c r="V49" s="129">
        <f t="shared" si="1"/>
        <v>12.072000000000001</v>
      </c>
    </row>
    <row r="50" spans="1:22" ht="12" customHeight="1" thickBot="1" x14ac:dyDescent="0.25">
      <c r="A50" s="94" t="s">
        <v>70</v>
      </c>
      <c r="B50" s="59">
        <v>6</v>
      </c>
      <c r="C50" s="173">
        <v>7.65</v>
      </c>
      <c r="D50" s="162">
        <f t="shared" si="6"/>
        <v>9.18</v>
      </c>
      <c r="E50" s="110"/>
      <c r="F50" s="184"/>
      <c r="G50" s="208" t="s">
        <v>47</v>
      </c>
      <c r="H50" s="209"/>
      <c r="I50" s="210"/>
      <c r="J50" s="211"/>
      <c r="M50" s="44" t="s">
        <v>118</v>
      </c>
      <c r="N50" s="86">
        <v>6</v>
      </c>
      <c r="O50" s="277">
        <v>20.79</v>
      </c>
      <c r="P50" s="46">
        <f t="shared" si="5"/>
        <v>24.947999999999997</v>
      </c>
      <c r="Q50" s="38"/>
      <c r="R50" s="39"/>
      <c r="S50" s="17" t="s">
        <v>218</v>
      </c>
      <c r="T50" s="16"/>
      <c r="U50" s="16">
        <v>110.82</v>
      </c>
      <c r="V50" s="129">
        <f t="shared" si="1"/>
        <v>132.98399999999998</v>
      </c>
    </row>
    <row r="51" spans="1:22" ht="12" customHeight="1" x14ac:dyDescent="0.2">
      <c r="A51" s="212" t="s">
        <v>15</v>
      </c>
      <c r="B51" s="76">
        <v>6</v>
      </c>
      <c r="C51" s="173">
        <v>7.65</v>
      </c>
      <c r="D51" s="165">
        <f t="shared" si="6"/>
        <v>9.18</v>
      </c>
      <c r="E51" s="110"/>
      <c r="F51" s="184"/>
      <c r="G51" s="213" t="s">
        <v>48</v>
      </c>
      <c r="H51" s="80">
        <v>12</v>
      </c>
      <c r="I51" s="214">
        <v>5.7</v>
      </c>
      <c r="J51" s="84">
        <f>I51*1.2</f>
        <v>6.84</v>
      </c>
      <c r="M51" s="44" t="s">
        <v>119</v>
      </c>
      <c r="N51" s="86">
        <v>6</v>
      </c>
      <c r="O51" s="277">
        <v>39.97</v>
      </c>
      <c r="P51" s="46">
        <f t="shared" si="5"/>
        <v>47.963999999999999</v>
      </c>
      <c r="Q51" s="38"/>
      <c r="R51" s="39"/>
      <c r="S51" s="17" t="s">
        <v>219</v>
      </c>
      <c r="T51" s="16"/>
      <c r="U51" s="16">
        <v>236.57</v>
      </c>
      <c r="V51" s="129">
        <f t="shared" si="1"/>
        <v>283.88399999999996</v>
      </c>
    </row>
    <row r="52" spans="1:22" ht="12" customHeight="1" x14ac:dyDescent="0.2">
      <c r="A52" s="68" t="s">
        <v>14</v>
      </c>
      <c r="B52" s="76">
        <v>6</v>
      </c>
      <c r="C52" s="174">
        <v>4.6900000000000004</v>
      </c>
      <c r="D52" s="165">
        <f t="shared" si="6"/>
        <v>5.6280000000000001</v>
      </c>
      <c r="E52" s="110"/>
      <c r="F52" s="184"/>
      <c r="G52" s="215" t="s">
        <v>50</v>
      </c>
      <c r="H52" s="63">
        <v>12</v>
      </c>
      <c r="I52" s="216">
        <v>5.7</v>
      </c>
      <c r="J52" s="85">
        <f>I52*1.2</f>
        <v>6.84</v>
      </c>
      <c r="M52" s="44" t="s">
        <v>120</v>
      </c>
      <c r="N52" s="86">
        <v>6</v>
      </c>
      <c r="O52" s="277">
        <v>21.94</v>
      </c>
      <c r="P52" s="46">
        <f t="shared" si="5"/>
        <v>26.327999999999999</v>
      </c>
      <c r="Q52" s="38"/>
      <c r="R52" s="39"/>
      <c r="S52" s="17" t="s">
        <v>220</v>
      </c>
      <c r="T52" s="16"/>
      <c r="U52" s="16">
        <v>451.5</v>
      </c>
      <c r="V52" s="129">
        <f t="shared" si="1"/>
        <v>541.79999999999995</v>
      </c>
    </row>
    <row r="53" spans="1:22" ht="12" customHeight="1" x14ac:dyDescent="0.2">
      <c r="A53" s="68" t="s">
        <v>290</v>
      </c>
      <c r="B53" s="76">
        <v>12</v>
      </c>
      <c r="C53" s="174">
        <v>5.15</v>
      </c>
      <c r="D53" s="165">
        <f t="shared" si="6"/>
        <v>6.1800000000000006</v>
      </c>
      <c r="E53" s="110"/>
      <c r="F53" s="184"/>
      <c r="G53" s="215" t="s">
        <v>49</v>
      </c>
      <c r="H53" s="63">
        <v>12</v>
      </c>
      <c r="I53" s="216">
        <v>5.7</v>
      </c>
      <c r="J53" s="85">
        <f t="shared" ref="J53:J56" si="7">I53*1.2</f>
        <v>6.84</v>
      </c>
      <c r="M53" s="17" t="s">
        <v>279</v>
      </c>
      <c r="N53" s="86">
        <v>6</v>
      </c>
      <c r="O53" s="278">
        <v>32.64</v>
      </c>
      <c r="P53" s="46">
        <f t="shared" si="5"/>
        <v>39.167999999999999</v>
      </c>
      <c r="Q53" s="38"/>
      <c r="R53" s="39"/>
      <c r="S53" s="17" t="s">
        <v>254</v>
      </c>
      <c r="T53" s="16"/>
      <c r="U53" s="16">
        <v>133.94</v>
      </c>
      <c r="V53" s="129">
        <f t="shared" si="1"/>
        <v>160.72799999999998</v>
      </c>
    </row>
    <row r="54" spans="1:22" ht="12.75" x14ac:dyDescent="0.2">
      <c r="A54" s="68" t="s">
        <v>291</v>
      </c>
      <c r="B54" s="76">
        <v>12</v>
      </c>
      <c r="C54" s="174">
        <v>5</v>
      </c>
      <c r="D54" s="165">
        <f t="shared" si="6"/>
        <v>6</v>
      </c>
      <c r="E54" s="110"/>
      <c r="F54" s="184"/>
      <c r="G54" s="215" t="s">
        <v>51</v>
      </c>
      <c r="H54" s="63">
        <v>12</v>
      </c>
      <c r="I54" s="216">
        <v>5.7</v>
      </c>
      <c r="J54" s="85">
        <f t="shared" si="7"/>
        <v>6.84</v>
      </c>
      <c r="M54" s="17" t="s">
        <v>278</v>
      </c>
      <c r="N54" s="47">
        <v>6</v>
      </c>
      <c r="O54" s="49">
        <v>32.64</v>
      </c>
      <c r="P54" s="279">
        <f t="shared" si="5"/>
        <v>39.167999999999999</v>
      </c>
      <c r="Q54" s="38"/>
      <c r="R54" s="39"/>
      <c r="S54" s="17" t="s">
        <v>221</v>
      </c>
      <c r="T54" s="16"/>
      <c r="U54" s="16">
        <v>4.7300000000000004</v>
      </c>
      <c r="V54" s="129">
        <f t="shared" si="1"/>
        <v>5.6760000000000002</v>
      </c>
    </row>
    <row r="55" spans="1:22" ht="12.75" thickBot="1" x14ac:dyDescent="0.25">
      <c r="A55" s="97" t="s">
        <v>140</v>
      </c>
      <c r="B55" s="77">
        <v>6</v>
      </c>
      <c r="C55" s="217">
        <v>7.69</v>
      </c>
      <c r="D55" s="169">
        <f t="shared" si="6"/>
        <v>9.2279999999999998</v>
      </c>
      <c r="E55" s="110"/>
      <c r="F55" s="184"/>
      <c r="G55" s="218" t="s">
        <v>52</v>
      </c>
      <c r="H55" s="63">
        <v>12</v>
      </c>
      <c r="I55" s="216">
        <v>5.7</v>
      </c>
      <c r="J55" s="85">
        <f t="shared" si="7"/>
        <v>6.84</v>
      </c>
      <c r="M55" s="17" t="s">
        <v>280</v>
      </c>
      <c r="N55" s="86">
        <v>1</v>
      </c>
      <c r="O55" s="277">
        <v>16.32</v>
      </c>
      <c r="P55" s="46">
        <f t="shared" si="5"/>
        <v>19.584</v>
      </c>
      <c r="Q55" s="38"/>
      <c r="R55" s="39"/>
      <c r="S55" s="17" t="s">
        <v>222</v>
      </c>
      <c r="T55" s="92"/>
      <c r="U55" s="16">
        <v>46.63</v>
      </c>
      <c r="V55" s="129">
        <f t="shared" si="1"/>
        <v>55.956000000000003</v>
      </c>
    </row>
    <row r="56" spans="1:22" ht="12.75" thickBot="1" x14ac:dyDescent="0.25">
      <c r="A56" s="219" t="s">
        <v>6</v>
      </c>
      <c r="B56" s="220"/>
      <c r="C56" s="221"/>
      <c r="D56" s="222"/>
      <c r="E56" s="110"/>
      <c r="F56" s="184"/>
      <c r="G56" s="97" t="s">
        <v>74</v>
      </c>
      <c r="H56" s="77">
        <v>12</v>
      </c>
      <c r="I56" s="206">
        <v>5.7</v>
      </c>
      <c r="J56" s="95">
        <f t="shared" si="7"/>
        <v>6.84</v>
      </c>
      <c r="M56" s="17" t="s">
        <v>281</v>
      </c>
      <c r="N56" s="86">
        <v>1</v>
      </c>
      <c r="O56" s="277">
        <v>30.6</v>
      </c>
      <c r="P56" s="46">
        <f t="shared" si="5"/>
        <v>36.72</v>
      </c>
      <c r="Q56" s="38"/>
      <c r="R56" s="39"/>
      <c r="S56" s="17" t="s">
        <v>223</v>
      </c>
      <c r="T56" s="92"/>
      <c r="U56" s="16">
        <v>63.48</v>
      </c>
      <c r="V56" s="129">
        <f t="shared" si="1"/>
        <v>76.175999999999988</v>
      </c>
    </row>
    <row r="57" spans="1:22" ht="12.75" thickBot="1" x14ac:dyDescent="0.25">
      <c r="A57" s="182" t="s">
        <v>292</v>
      </c>
      <c r="B57" s="59">
        <v>1</v>
      </c>
      <c r="C57" s="183">
        <v>54</v>
      </c>
      <c r="D57" s="162">
        <f t="shared" si="6"/>
        <v>64.8</v>
      </c>
      <c r="E57" s="110"/>
      <c r="F57" s="184"/>
      <c r="G57" s="223" t="s">
        <v>53</v>
      </c>
      <c r="H57" s="224"/>
      <c r="I57" s="225"/>
      <c r="J57" s="226"/>
      <c r="M57" s="44" t="s">
        <v>135</v>
      </c>
      <c r="N57" s="86">
        <v>12</v>
      </c>
      <c r="O57" s="277">
        <v>5.36</v>
      </c>
      <c r="P57" s="46">
        <f t="shared" si="5"/>
        <v>6.4320000000000004</v>
      </c>
      <c r="Q57" s="38"/>
      <c r="R57" s="39"/>
      <c r="S57" s="17" t="s">
        <v>224</v>
      </c>
      <c r="T57" s="92"/>
      <c r="U57" s="16">
        <v>186.72</v>
      </c>
      <c r="V57" s="129">
        <f t="shared" si="1"/>
        <v>224.06399999999999</v>
      </c>
    </row>
    <row r="58" spans="1:22" x14ac:dyDescent="0.2">
      <c r="A58" s="227" t="s">
        <v>293</v>
      </c>
      <c r="B58" s="76">
        <v>1</v>
      </c>
      <c r="C58" s="69">
        <v>54</v>
      </c>
      <c r="D58" s="165">
        <f t="shared" si="6"/>
        <v>64.8</v>
      </c>
      <c r="E58" s="110"/>
      <c r="F58" s="184"/>
      <c r="G58" s="228" t="s">
        <v>54</v>
      </c>
      <c r="H58" s="80">
        <v>6</v>
      </c>
      <c r="I58" s="10">
        <v>11.5</v>
      </c>
      <c r="J58" s="229">
        <f>I58*1.2</f>
        <v>13.799999999999999</v>
      </c>
      <c r="M58" s="44" t="s">
        <v>121</v>
      </c>
      <c r="N58" s="86">
        <v>12</v>
      </c>
      <c r="O58" s="277">
        <v>9.8000000000000007</v>
      </c>
      <c r="P58" s="46">
        <f t="shared" si="5"/>
        <v>11.76</v>
      </c>
      <c r="Q58" s="38"/>
      <c r="R58" s="39"/>
      <c r="S58" s="17" t="s">
        <v>284</v>
      </c>
      <c r="T58" s="92"/>
      <c r="U58" s="16">
        <v>48.96</v>
      </c>
      <c r="V58" s="129">
        <f t="shared" si="1"/>
        <v>58.751999999999995</v>
      </c>
    </row>
    <row r="59" spans="1:22" x14ac:dyDescent="0.2">
      <c r="A59" s="230" t="s">
        <v>294</v>
      </c>
      <c r="B59" s="76">
        <v>1</v>
      </c>
      <c r="C59" s="231">
        <v>55</v>
      </c>
      <c r="D59" s="165">
        <f t="shared" si="6"/>
        <v>66</v>
      </c>
      <c r="E59" s="110"/>
      <c r="F59" s="184"/>
      <c r="G59" s="218" t="s">
        <v>55</v>
      </c>
      <c r="H59" s="63">
        <v>6</v>
      </c>
      <c r="I59" s="232">
        <v>11.5</v>
      </c>
      <c r="J59" s="233">
        <f>I59*1.2</f>
        <v>13.799999999999999</v>
      </c>
      <c r="M59" s="44" t="s">
        <v>136</v>
      </c>
      <c r="N59" s="86">
        <v>12</v>
      </c>
      <c r="O59" s="277">
        <v>11.42</v>
      </c>
      <c r="P59" s="46">
        <f t="shared" si="5"/>
        <v>13.703999999999999</v>
      </c>
      <c r="Q59" s="38"/>
      <c r="R59" s="39"/>
      <c r="S59" s="17" t="s">
        <v>255</v>
      </c>
      <c r="T59" s="92"/>
      <c r="U59" s="16">
        <v>4.5599999999999996</v>
      </c>
      <c r="V59" s="129">
        <f t="shared" si="1"/>
        <v>5.4719999999999995</v>
      </c>
    </row>
    <row r="60" spans="1:22" x14ac:dyDescent="0.2">
      <c r="A60" s="230" t="s">
        <v>295</v>
      </c>
      <c r="B60" s="76">
        <v>1</v>
      </c>
      <c r="C60" s="174">
        <v>50</v>
      </c>
      <c r="D60" s="165">
        <f t="shared" si="6"/>
        <v>60</v>
      </c>
      <c r="E60" s="110"/>
      <c r="F60" s="184"/>
      <c r="G60" s="234" t="s">
        <v>56</v>
      </c>
      <c r="H60" s="63">
        <v>6</v>
      </c>
      <c r="I60" s="232">
        <v>11.5</v>
      </c>
      <c r="J60" s="233">
        <f t="shared" ref="J60:J65" si="8">I60*1.2</f>
        <v>13.799999999999999</v>
      </c>
      <c r="M60" s="44" t="s">
        <v>134</v>
      </c>
      <c r="N60" s="86">
        <v>6</v>
      </c>
      <c r="O60" s="277">
        <v>21.76</v>
      </c>
      <c r="P60" s="46">
        <f t="shared" si="5"/>
        <v>26.112000000000002</v>
      </c>
      <c r="Q60" s="38"/>
      <c r="R60" s="39"/>
      <c r="S60" s="17" t="s">
        <v>256</v>
      </c>
      <c r="T60" s="92"/>
      <c r="U60" s="16">
        <v>7.6</v>
      </c>
      <c r="V60" s="129">
        <f t="shared" si="1"/>
        <v>9.1199999999999992</v>
      </c>
    </row>
    <row r="61" spans="1:22" ht="12" customHeight="1" x14ac:dyDescent="0.2">
      <c r="A61" s="230" t="s">
        <v>296</v>
      </c>
      <c r="B61" s="76">
        <v>1</v>
      </c>
      <c r="C61" s="174">
        <v>50</v>
      </c>
      <c r="D61" s="165">
        <f t="shared" si="6"/>
        <v>60</v>
      </c>
      <c r="E61" s="110"/>
      <c r="F61" s="184"/>
      <c r="G61" s="14" t="s">
        <v>67</v>
      </c>
      <c r="H61" s="63">
        <v>6</v>
      </c>
      <c r="I61" s="232">
        <v>11.5</v>
      </c>
      <c r="J61" s="85">
        <f t="shared" si="8"/>
        <v>13.799999999999999</v>
      </c>
      <c r="M61" s="44" t="s">
        <v>150</v>
      </c>
      <c r="N61" s="86">
        <v>6</v>
      </c>
      <c r="O61" s="277">
        <v>41.48</v>
      </c>
      <c r="P61" s="46">
        <f t="shared" si="5"/>
        <v>49.775999999999996</v>
      </c>
      <c r="Q61" s="38"/>
      <c r="R61" s="39"/>
      <c r="S61" s="17" t="s">
        <v>257</v>
      </c>
      <c r="T61" s="92"/>
      <c r="U61" s="16">
        <v>7.94</v>
      </c>
      <c r="V61" s="129">
        <f t="shared" si="1"/>
        <v>9.5280000000000005</v>
      </c>
    </row>
    <row r="62" spans="1:22" ht="12" customHeight="1" x14ac:dyDescent="0.2">
      <c r="A62" s="230" t="s">
        <v>297</v>
      </c>
      <c r="B62" s="76">
        <v>1</v>
      </c>
      <c r="C62" s="174">
        <v>45</v>
      </c>
      <c r="D62" s="165">
        <f t="shared" si="6"/>
        <v>54</v>
      </c>
      <c r="E62" s="110"/>
      <c r="F62" s="103"/>
      <c r="G62" s="14" t="s">
        <v>68</v>
      </c>
      <c r="H62" s="63">
        <v>6</v>
      </c>
      <c r="I62" s="232">
        <v>11.5</v>
      </c>
      <c r="J62" s="85">
        <f t="shared" si="8"/>
        <v>13.799999999999999</v>
      </c>
      <c r="M62" s="17" t="s">
        <v>172</v>
      </c>
      <c r="N62" s="86">
        <v>6</v>
      </c>
      <c r="O62" s="45">
        <v>18.2</v>
      </c>
      <c r="P62" s="46">
        <f t="shared" si="5"/>
        <v>21.84</v>
      </c>
      <c r="Q62" s="38"/>
      <c r="R62" s="39"/>
      <c r="S62" s="17" t="s">
        <v>258</v>
      </c>
      <c r="T62" s="92"/>
      <c r="U62" s="16">
        <v>14.78</v>
      </c>
      <c r="V62" s="129">
        <f t="shared" si="1"/>
        <v>17.735999999999997</v>
      </c>
    </row>
    <row r="63" spans="1:22" ht="12" customHeight="1" thickBot="1" x14ac:dyDescent="0.25">
      <c r="A63" s="235" t="s">
        <v>298</v>
      </c>
      <c r="B63" s="77">
        <v>1</v>
      </c>
      <c r="C63" s="217">
        <v>55</v>
      </c>
      <c r="D63" s="169">
        <f t="shared" si="6"/>
        <v>66</v>
      </c>
      <c r="E63" s="110"/>
      <c r="F63" s="103"/>
      <c r="G63" s="68" t="s">
        <v>76</v>
      </c>
      <c r="H63" s="63">
        <v>6</v>
      </c>
      <c r="I63" s="232">
        <v>11.5</v>
      </c>
      <c r="J63" s="85">
        <f t="shared" si="8"/>
        <v>13.799999999999999</v>
      </c>
      <c r="M63" s="17" t="s">
        <v>151</v>
      </c>
      <c r="N63" s="47">
        <v>6</v>
      </c>
      <c r="O63" s="128">
        <v>30.01</v>
      </c>
      <c r="P63" s="46">
        <f t="shared" si="5"/>
        <v>36.012</v>
      </c>
      <c r="Q63" s="38"/>
      <c r="R63" s="39"/>
      <c r="S63" s="17" t="s">
        <v>259</v>
      </c>
      <c r="T63" s="92"/>
      <c r="U63" s="16">
        <v>16.809999999999999</v>
      </c>
      <c r="V63" s="129">
        <f t="shared" si="1"/>
        <v>20.171999999999997</v>
      </c>
    </row>
    <row r="64" spans="1:22" ht="12" customHeight="1" thickBot="1" x14ac:dyDescent="0.25">
      <c r="A64" s="155" t="s">
        <v>66</v>
      </c>
      <c r="B64" s="236"/>
      <c r="C64" s="237"/>
      <c r="D64" s="238"/>
      <c r="E64" s="110"/>
      <c r="F64" s="103"/>
      <c r="G64" s="14" t="s">
        <v>75</v>
      </c>
      <c r="H64" s="76">
        <v>6</v>
      </c>
      <c r="I64" s="69">
        <v>15.5</v>
      </c>
      <c r="J64" s="85">
        <f t="shared" si="8"/>
        <v>18.599999999999998</v>
      </c>
      <c r="M64" s="44" t="s">
        <v>160</v>
      </c>
      <c r="N64" s="86">
        <v>6</v>
      </c>
      <c r="O64" s="277">
        <v>5.15</v>
      </c>
      <c r="P64" s="46">
        <f t="shared" si="5"/>
        <v>6.1800000000000006</v>
      </c>
      <c r="Q64" s="38"/>
      <c r="R64" s="39"/>
      <c r="S64" s="17" t="s">
        <v>260</v>
      </c>
      <c r="T64" s="92"/>
      <c r="U64" s="16">
        <v>30.2</v>
      </c>
      <c r="V64" s="129">
        <f t="shared" si="1"/>
        <v>36.239999999999995</v>
      </c>
    </row>
    <row r="65" spans="1:22" ht="12" customHeight="1" x14ac:dyDescent="0.2">
      <c r="A65" s="239" t="s">
        <v>299</v>
      </c>
      <c r="B65" s="59">
        <v>1</v>
      </c>
      <c r="C65" s="183">
        <v>110</v>
      </c>
      <c r="D65" s="162">
        <f t="shared" si="6"/>
        <v>132</v>
      </c>
      <c r="E65" s="110"/>
      <c r="F65" s="103"/>
      <c r="G65" s="14" t="s">
        <v>69</v>
      </c>
      <c r="H65" s="76">
        <v>6</v>
      </c>
      <c r="I65" s="69">
        <v>16.5</v>
      </c>
      <c r="J65" s="85">
        <f t="shared" si="8"/>
        <v>19.8</v>
      </c>
      <c r="M65" s="44" t="s">
        <v>161</v>
      </c>
      <c r="N65" s="86">
        <v>6</v>
      </c>
      <c r="O65" s="277">
        <v>10.65</v>
      </c>
      <c r="P65" s="46">
        <f t="shared" si="5"/>
        <v>12.78</v>
      </c>
      <c r="Q65" s="38"/>
      <c r="R65" s="39"/>
      <c r="S65" s="17" t="s">
        <v>261</v>
      </c>
      <c r="T65" s="92"/>
      <c r="U65" s="16">
        <v>32.1</v>
      </c>
      <c r="V65" s="129">
        <f t="shared" si="1"/>
        <v>38.520000000000003</v>
      </c>
    </row>
    <row r="66" spans="1:22" ht="12" customHeight="1" thickBot="1" x14ac:dyDescent="0.25">
      <c r="A66" s="230" t="s">
        <v>300</v>
      </c>
      <c r="B66" s="76">
        <v>1</v>
      </c>
      <c r="C66" s="69">
        <v>110</v>
      </c>
      <c r="D66" s="165">
        <f t="shared" si="6"/>
        <v>132</v>
      </c>
      <c r="E66" s="110"/>
      <c r="F66" s="103"/>
      <c r="G66" s="223" t="s">
        <v>58</v>
      </c>
      <c r="H66" s="240"/>
      <c r="I66" s="241"/>
      <c r="J66" s="241"/>
      <c r="M66" s="44" t="s">
        <v>162</v>
      </c>
      <c r="N66" s="86">
        <v>6</v>
      </c>
      <c r="O66" s="277">
        <v>20.7</v>
      </c>
      <c r="P66" s="46">
        <f t="shared" si="5"/>
        <v>24.84</v>
      </c>
      <c r="Q66" s="38"/>
      <c r="R66" s="39"/>
      <c r="S66" s="17" t="s">
        <v>262</v>
      </c>
      <c r="T66" s="92"/>
      <c r="U66" s="16">
        <v>52.09</v>
      </c>
      <c r="V66" s="129">
        <f t="shared" si="1"/>
        <v>62.508000000000003</v>
      </c>
    </row>
    <row r="67" spans="1:22" ht="12" customHeight="1" x14ac:dyDescent="0.2">
      <c r="A67" s="230" t="s">
        <v>301</v>
      </c>
      <c r="B67" s="76">
        <v>1</v>
      </c>
      <c r="C67" s="69">
        <v>90</v>
      </c>
      <c r="D67" s="165">
        <f t="shared" si="6"/>
        <v>108</v>
      </c>
      <c r="E67" s="110"/>
      <c r="F67" s="103"/>
      <c r="G67" s="213" t="s">
        <v>59</v>
      </c>
      <c r="H67" s="80">
        <v>6</v>
      </c>
      <c r="I67" s="10">
        <v>9.5</v>
      </c>
      <c r="J67" s="84">
        <f>I67*1.2</f>
        <v>11.4</v>
      </c>
      <c r="M67" s="44" t="s">
        <v>163</v>
      </c>
      <c r="N67" s="86">
        <v>6</v>
      </c>
      <c r="O67" s="277">
        <v>39.85</v>
      </c>
      <c r="P67" s="46">
        <f t="shared" si="5"/>
        <v>47.82</v>
      </c>
      <c r="Q67" s="38"/>
      <c r="R67" s="39"/>
      <c r="S67" s="17" t="s">
        <v>263</v>
      </c>
      <c r="T67" s="92"/>
      <c r="U67" s="16">
        <v>64.86</v>
      </c>
      <c r="V67" s="129">
        <f t="shared" si="1"/>
        <v>77.831999999999994</v>
      </c>
    </row>
    <row r="68" spans="1:22" ht="14.25" customHeight="1" thickBot="1" x14ac:dyDescent="0.25">
      <c r="A68" s="230" t="s">
        <v>302</v>
      </c>
      <c r="B68" s="76">
        <v>1</v>
      </c>
      <c r="C68" s="174">
        <v>90</v>
      </c>
      <c r="D68" s="165">
        <f t="shared" si="6"/>
        <v>108</v>
      </c>
      <c r="E68" s="110"/>
      <c r="F68" s="103"/>
      <c r="G68" s="242" t="s">
        <v>60</v>
      </c>
      <c r="H68" s="243">
        <v>6</v>
      </c>
      <c r="I68" s="244">
        <v>9.5</v>
      </c>
      <c r="J68" s="245">
        <f>I68*1.2</f>
        <v>11.4</v>
      </c>
      <c r="M68" s="175" t="s">
        <v>164</v>
      </c>
      <c r="N68" s="280">
        <v>6</v>
      </c>
      <c r="O68" s="281">
        <v>10</v>
      </c>
      <c r="P68" s="58">
        <f t="shared" si="5"/>
        <v>12</v>
      </c>
      <c r="Q68" s="38"/>
      <c r="R68" s="39"/>
      <c r="S68" s="17" t="s">
        <v>225</v>
      </c>
      <c r="T68" s="92"/>
      <c r="U68" s="16">
        <v>4.32</v>
      </c>
      <c r="V68" s="129">
        <f t="shared" si="1"/>
        <v>5.1840000000000002</v>
      </c>
    </row>
    <row r="69" spans="1:22" ht="15" customHeight="1" thickBot="1" x14ac:dyDescent="0.25">
      <c r="A69" s="246" t="s">
        <v>303</v>
      </c>
      <c r="B69" s="77">
        <v>1</v>
      </c>
      <c r="C69" s="217">
        <v>80</v>
      </c>
      <c r="D69" s="169">
        <f t="shared" si="6"/>
        <v>96</v>
      </c>
      <c r="E69" s="110"/>
      <c r="F69" s="184"/>
      <c r="G69" s="247" t="s">
        <v>94</v>
      </c>
      <c r="H69" s="80"/>
      <c r="I69" s="10"/>
      <c r="J69" s="84"/>
      <c r="M69" s="282" t="s">
        <v>165</v>
      </c>
      <c r="N69" s="283">
        <v>6</v>
      </c>
      <c r="O69" s="67">
        <v>22.14</v>
      </c>
      <c r="P69" s="284">
        <f t="shared" si="5"/>
        <v>26.568000000000001</v>
      </c>
      <c r="Q69" s="38"/>
      <c r="R69" s="56"/>
      <c r="S69" s="17" t="s">
        <v>226</v>
      </c>
      <c r="T69" s="92"/>
      <c r="U69" s="16">
        <v>7.24</v>
      </c>
      <c r="V69" s="129">
        <f t="shared" si="1"/>
        <v>8.6880000000000006</v>
      </c>
    </row>
    <row r="70" spans="1:22" ht="12.75" thickBot="1" x14ac:dyDescent="0.25">
      <c r="A70" s="202" t="s">
        <v>104</v>
      </c>
      <c r="B70" s="248"/>
      <c r="C70" s="127"/>
      <c r="D70" s="249"/>
      <c r="E70" s="110"/>
      <c r="F70" s="184"/>
      <c r="G70" s="68" t="s">
        <v>95</v>
      </c>
      <c r="H70" s="76">
        <v>6</v>
      </c>
      <c r="I70" s="69">
        <v>8</v>
      </c>
      <c r="J70" s="85">
        <f>I70*1.2</f>
        <v>9.6</v>
      </c>
      <c r="M70" s="44" t="s">
        <v>166</v>
      </c>
      <c r="N70" s="86">
        <v>6</v>
      </c>
      <c r="O70" s="16">
        <v>41.16</v>
      </c>
      <c r="P70" s="46">
        <f t="shared" si="5"/>
        <v>49.391999999999996</v>
      </c>
      <c r="Q70" s="38"/>
      <c r="R70" s="56"/>
      <c r="S70" s="17" t="s">
        <v>264</v>
      </c>
      <c r="T70" s="92"/>
      <c r="U70" s="16">
        <v>19.829999999999998</v>
      </c>
      <c r="V70" s="129">
        <f t="shared" si="1"/>
        <v>23.795999999999996</v>
      </c>
    </row>
    <row r="71" spans="1:22" ht="12.75" thickBot="1" x14ac:dyDescent="0.25">
      <c r="A71" s="182" t="s">
        <v>304</v>
      </c>
      <c r="B71" s="59">
        <v>1</v>
      </c>
      <c r="C71" s="183">
        <v>40</v>
      </c>
      <c r="D71" s="250">
        <f>C71*1.2</f>
        <v>48</v>
      </c>
      <c r="E71" s="110"/>
      <c r="F71" s="184"/>
      <c r="G71" s="97" t="s">
        <v>96</v>
      </c>
      <c r="H71" s="77">
        <v>6</v>
      </c>
      <c r="I71" s="98">
        <v>8</v>
      </c>
      <c r="J71" s="95">
        <f>I71*1.2</f>
        <v>9.6</v>
      </c>
      <c r="M71" s="44" t="s">
        <v>167</v>
      </c>
      <c r="N71" s="86">
        <v>6</v>
      </c>
      <c r="O71" s="16">
        <v>94.2</v>
      </c>
      <c r="P71" s="46">
        <f t="shared" si="5"/>
        <v>113.04</v>
      </c>
      <c r="Q71" s="38"/>
      <c r="R71" s="56"/>
      <c r="S71" s="17" t="s">
        <v>227</v>
      </c>
      <c r="T71" s="92"/>
      <c r="U71" s="16">
        <v>28.04</v>
      </c>
      <c r="V71" s="129">
        <f t="shared" si="1"/>
        <v>33.647999999999996</v>
      </c>
    </row>
    <row r="72" spans="1:22" ht="12" customHeight="1" x14ac:dyDescent="0.2">
      <c r="A72" s="227" t="s">
        <v>305</v>
      </c>
      <c r="B72" s="76">
        <v>1</v>
      </c>
      <c r="C72" s="69">
        <v>40</v>
      </c>
      <c r="D72" s="251">
        <f t="shared" ref="D72:D74" si="9">C72*1.2</f>
        <v>48</v>
      </c>
      <c r="E72" s="110"/>
      <c r="F72" s="184"/>
      <c r="G72" s="252" t="s">
        <v>77</v>
      </c>
      <c r="H72" s="194"/>
      <c r="I72" s="195"/>
      <c r="J72" s="253"/>
      <c r="M72" s="44" t="s">
        <v>168</v>
      </c>
      <c r="N72" s="86">
        <v>6</v>
      </c>
      <c r="O72" s="16">
        <v>31.75</v>
      </c>
      <c r="P72" s="46">
        <f t="shared" si="5"/>
        <v>38.1</v>
      </c>
      <c r="Q72" s="38"/>
      <c r="R72" s="56"/>
      <c r="S72" s="17" t="s">
        <v>228</v>
      </c>
      <c r="T72" s="92"/>
      <c r="U72" s="272">
        <v>46.13</v>
      </c>
      <c r="V72" s="129">
        <f t="shared" si="1"/>
        <v>55.356000000000002</v>
      </c>
    </row>
    <row r="73" spans="1:22" ht="12.75" customHeight="1" x14ac:dyDescent="0.2">
      <c r="A73" s="227" t="s">
        <v>306</v>
      </c>
      <c r="B73" s="76">
        <v>1</v>
      </c>
      <c r="C73" s="69">
        <v>21.03</v>
      </c>
      <c r="D73" s="251">
        <f t="shared" si="9"/>
        <v>25.236000000000001</v>
      </c>
      <c r="E73" s="110"/>
      <c r="F73" s="184"/>
      <c r="G73" s="68" t="s">
        <v>80</v>
      </c>
      <c r="H73" s="76">
        <v>6</v>
      </c>
      <c r="I73" s="69">
        <v>42</v>
      </c>
      <c r="J73" s="85">
        <f>I73*1.24</f>
        <v>52.08</v>
      </c>
      <c r="M73" s="44" t="s">
        <v>169</v>
      </c>
      <c r="N73" s="86">
        <v>6</v>
      </c>
      <c r="O73" s="16">
        <v>59.15</v>
      </c>
      <c r="P73" s="46">
        <f t="shared" si="5"/>
        <v>70.97999999999999</v>
      </c>
      <c r="Q73" s="38"/>
      <c r="R73" s="56"/>
      <c r="S73" s="17" t="s">
        <v>265</v>
      </c>
      <c r="T73" s="92"/>
      <c r="U73" s="272">
        <v>9.99</v>
      </c>
      <c r="V73" s="129">
        <f t="shared" si="1"/>
        <v>11.988</v>
      </c>
    </row>
    <row r="74" spans="1:22" ht="12" customHeight="1" thickBot="1" x14ac:dyDescent="0.25">
      <c r="A74" s="235" t="s">
        <v>307</v>
      </c>
      <c r="B74" s="77">
        <v>1</v>
      </c>
      <c r="C74" s="98">
        <v>21.54</v>
      </c>
      <c r="D74" s="254">
        <f t="shared" si="9"/>
        <v>25.847999999999999</v>
      </c>
      <c r="E74" s="110"/>
      <c r="F74" s="184"/>
      <c r="G74" s="97" t="s">
        <v>81</v>
      </c>
      <c r="H74" s="77">
        <v>6</v>
      </c>
      <c r="I74" s="98">
        <v>42</v>
      </c>
      <c r="J74" s="95">
        <f>I74*1.24</f>
        <v>52.08</v>
      </c>
      <c r="M74" s="44" t="s">
        <v>170</v>
      </c>
      <c r="N74" s="86">
        <v>6</v>
      </c>
      <c r="O74" s="16">
        <v>12.57</v>
      </c>
      <c r="P74" s="46">
        <f t="shared" si="5"/>
        <v>15.084</v>
      </c>
      <c r="Q74" s="38"/>
      <c r="R74" s="56"/>
      <c r="S74" s="17" t="s">
        <v>266</v>
      </c>
      <c r="T74" s="92"/>
      <c r="U74" s="272">
        <v>32</v>
      </c>
      <c r="V74" s="129">
        <f t="shared" ref="V74:V85" si="10">U74*1.2</f>
        <v>38.4</v>
      </c>
    </row>
    <row r="75" spans="1:22" ht="12.75" thickBot="1" x14ac:dyDescent="0.25">
      <c r="A75" s="52" t="s">
        <v>122</v>
      </c>
      <c r="B75" s="255"/>
      <c r="C75" s="226"/>
      <c r="D75" s="249"/>
      <c r="E75" s="110"/>
      <c r="F75" s="103"/>
      <c r="G75" s="256" t="s">
        <v>242</v>
      </c>
      <c r="H75" s="220"/>
      <c r="I75" s="221"/>
      <c r="J75" s="257"/>
      <c r="M75" s="175" t="s">
        <v>171</v>
      </c>
      <c r="N75" s="280">
        <v>6</v>
      </c>
      <c r="O75" s="66">
        <v>112.73</v>
      </c>
      <c r="P75" s="58">
        <f t="shared" si="5"/>
        <v>135.27600000000001</v>
      </c>
      <c r="Q75" s="38"/>
      <c r="R75" s="56"/>
      <c r="S75" s="17" t="s">
        <v>229</v>
      </c>
      <c r="T75" s="92"/>
      <c r="U75" s="272">
        <v>59.48</v>
      </c>
      <c r="V75" s="129">
        <f t="shared" si="10"/>
        <v>71.375999999999991</v>
      </c>
    </row>
    <row r="76" spans="1:22" ht="12.75" thickBot="1" x14ac:dyDescent="0.25">
      <c r="A76" s="213" t="s">
        <v>42</v>
      </c>
      <c r="B76" s="80">
        <v>12</v>
      </c>
      <c r="C76" s="258">
        <v>13.2</v>
      </c>
      <c r="D76" s="84">
        <f>C76*1.2</f>
        <v>15.839999999999998</v>
      </c>
      <c r="E76" s="110"/>
      <c r="F76" s="103"/>
      <c r="G76" s="259" t="s">
        <v>57</v>
      </c>
      <c r="H76" s="65">
        <v>6</v>
      </c>
      <c r="I76" s="260">
        <v>10</v>
      </c>
      <c r="J76" s="95">
        <f>I76*1.2</f>
        <v>12</v>
      </c>
      <c r="M76" s="285" t="s">
        <v>82</v>
      </c>
      <c r="N76" s="286"/>
      <c r="O76" s="287"/>
      <c r="P76" s="288"/>
      <c r="Q76" s="38"/>
      <c r="R76" s="39"/>
      <c r="S76" s="55" t="s">
        <v>274</v>
      </c>
      <c r="T76" s="92"/>
      <c r="U76" s="272">
        <v>10.7</v>
      </c>
      <c r="V76" s="129">
        <f t="shared" si="10"/>
        <v>12.839999999999998</v>
      </c>
    </row>
    <row r="77" spans="1:22" x14ac:dyDescent="0.2">
      <c r="A77" s="218" t="s">
        <v>98</v>
      </c>
      <c r="B77" s="63">
        <v>12</v>
      </c>
      <c r="C77" s="258">
        <v>10</v>
      </c>
      <c r="D77" s="85">
        <f t="shared" ref="D77:D80" si="11">C77*1.2</f>
        <v>12</v>
      </c>
      <c r="E77" s="110"/>
      <c r="F77" s="103"/>
      <c r="G77" s="68" t="s">
        <v>243</v>
      </c>
      <c r="H77" s="63">
        <v>6</v>
      </c>
      <c r="I77" s="232">
        <v>10</v>
      </c>
      <c r="J77" s="85">
        <f>I77*1.2</f>
        <v>12</v>
      </c>
      <c r="M77" s="289" t="s">
        <v>9</v>
      </c>
      <c r="N77" s="283"/>
      <c r="O77" s="290"/>
      <c r="P77" s="291"/>
      <c r="Q77" s="38"/>
      <c r="R77" s="39"/>
      <c r="S77" s="55" t="s">
        <v>230</v>
      </c>
      <c r="T77" s="47"/>
      <c r="U77" s="272">
        <v>10.7</v>
      </c>
      <c r="V77" s="129">
        <f t="shared" si="10"/>
        <v>12.839999999999998</v>
      </c>
    </row>
    <row r="78" spans="1:22" ht="12.75" thickBot="1" x14ac:dyDescent="0.25">
      <c r="A78" s="218" t="s">
        <v>97</v>
      </c>
      <c r="B78" s="63">
        <v>12</v>
      </c>
      <c r="C78" s="261">
        <v>8.93</v>
      </c>
      <c r="D78" s="85">
        <f t="shared" si="11"/>
        <v>10.715999999999999</v>
      </c>
      <c r="E78" s="113"/>
      <c r="F78" s="262"/>
      <c r="G78" s="97" t="s">
        <v>244</v>
      </c>
      <c r="H78" s="65">
        <v>6</v>
      </c>
      <c r="I78" s="260">
        <v>10</v>
      </c>
      <c r="J78" s="95">
        <f>I78*1.2</f>
        <v>12</v>
      </c>
      <c r="M78" s="44" t="s">
        <v>308</v>
      </c>
      <c r="N78" s="86">
        <v>1</v>
      </c>
      <c r="O78" s="292">
        <v>265.31</v>
      </c>
      <c r="P78" s="293">
        <f>O78*1.2</f>
        <v>318.37200000000001</v>
      </c>
      <c r="Q78" s="38"/>
      <c r="R78" s="39"/>
      <c r="S78" s="17" t="s">
        <v>231</v>
      </c>
      <c r="T78" s="16"/>
      <c r="U78" s="272">
        <v>10.7</v>
      </c>
      <c r="V78" s="129">
        <f t="shared" si="10"/>
        <v>12.839999999999998</v>
      </c>
    </row>
    <row r="79" spans="1:22" ht="13.5" customHeight="1" thickBot="1" x14ac:dyDescent="0.25">
      <c r="A79" s="218" t="s">
        <v>44</v>
      </c>
      <c r="B79" s="63">
        <v>12</v>
      </c>
      <c r="C79" s="261">
        <v>10.8</v>
      </c>
      <c r="D79" s="85">
        <f t="shared" si="11"/>
        <v>12.96</v>
      </c>
      <c r="E79" s="113"/>
      <c r="F79" s="262"/>
      <c r="G79" s="81" t="s">
        <v>137</v>
      </c>
      <c r="H79" s="80"/>
      <c r="I79" s="10"/>
      <c r="J79" s="84"/>
      <c r="M79" s="44" t="s">
        <v>309</v>
      </c>
      <c r="N79" s="86">
        <v>6</v>
      </c>
      <c r="O79" s="294">
        <v>51.03</v>
      </c>
      <c r="P79" s="293">
        <f t="shared" ref="P79:P85" si="12">O79*1.2</f>
        <v>61.235999999999997</v>
      </c>
      <c r="Q79" s="38"/>
      <c r="R79" s="39"/>
      <c r="S79" s="17" t="s">
        <v>232</v>
      </c>
      <c r="T79" s="47"/>
      <c r="U79" s="272">
        <v>10.7</v>
      </c>
      <c r="V79" s="129">
        <f t="shared" si="10"/>
        <v>12.839999999999998</v>
      </c>
    </row>
    <row r="80" spans="1:22" ht="12.75" thickBot="1" x14ac:dyDescent="0.25">
      <c r="A80" s="259" t="s">
        <v>45</v>
      </c>
      <c r="B80" s="65">
        <v>12</v>
      </c>
      <c r="C80" s="263">
        <v>8.8699999999999992</v>
      </c>
      <c r="D80" s="95">
        <f t="shared" si="11"/>
        <v>10.643999999999998</v>
      </c>
      <c r="G80" s="259" t="s">
        <v>138</v>
      </c>
      <c r="H80" s="65">
        <v>6</v>
      </c>
      <c r="I80" s="264">
        <v>2.7</v>
      </c>
      <c r="J80" s="95">
        <f>I80*1.2</f>
        <v>3.24</v>
      </c>
      <c r="M80" s="44" t="s">
        <v>310</v>
      </c>
      <c r="N80" s="86">
        <v>1</v>
      </c>
      <c r="O80" s="294">
        <v>153</v>
      </c>
      <c r="P80" s="293">
        <f t="shared" si="12"/>
        <v>183.6</v>
      </c>
      <c r="Q80" s="38"/>
      <c r="R80" s="39"/>
      <c r="S80" s="17" t="s">
        <v>233</v>
      </c>
      <c r="T80" s="47"/>
      <c r="U80" s="272">
        <v>10.7</v>
      </c>
      <c r="V80" s="129">
        <f t="shared" si="10"/>
        <v>12.839999999999998</v>
      </c>
    </row>
    <row r="81" spans="13:22" x14ac:dyDescent="0.2">
      <c r="M81" s="44" t="s">
        <v>311</v>
      </c>
      <c r="N81" s="47">
        <v>1</v>
      </c>
      <c r="O81" s="87">
        <v>270</v>
      </c>
      <c r="P81" s="293">
        <f t="shared" si="12"/>
        <v>324</v>
      </c>
      <c r="Q81" s="38"/>
      <c r="R81" s="39"/>
      <c r="S81" s="17" t="s">
        <v>273</v>
      </c>
      <c r="T81" s="47"/>
      <c r="U81" s="272">
        <v>10.7</v>
      </c>
      <c r="V81" s="129">
        <f t="shared" si="10"/>
        <v>12.839999999999998</v>
      </c>
    </row>
    <row r="82" spans="13:22" x14ac:dyDescent="0.2">
      <c r="M82" s="295" t="s">
        <v>11</v>
      </c>
      <c r="N82" s="86"/>
      <c r="O82" s="294"/>
      <c r="P82" s="296"/>
      <c r="Q82" s="38"/>
      <c r="R82" s="39"/>
      <c r="S82" s="17" t="s">
        <v>275</v>
      </c>
      <c r="T82" s="47"/>
      <c r="U82" s="272">
        <v>65.28</v>
      </c>
      <c r="V82" s="129">
        <f t="shared" si="10"/>
        <v>78.335999999999999</v>
      </c>
    </row>
    <row r="83" spans="13:22" x14ac:dyDescent="0.2">
      <c r="M83" s="44" t="s">
        <v>12</v>
      </c>
      <c r="N83" s="86">
        <v>12</v>
      </c>
      <c r="O83" s="294">
        <v>19.899999999999999</v>
      </c>
      <c r="P83" s="293">
        <f t="shared" si="12"/>
        <v>23.88</v>
      </c>
      <c r="Q83" s="38"/>
      <c r="R83" s="61"/>
      <c r="S83" s="17" t="s">
        <v>276</v>
      </c>
      <c r="T83" s="47"/>
      <c r="U83" s="272">
        <v>110</v>
      </c>
      <c r="V83" s="129">
        <f t="shared" si="10"/>
        <v>132</v>
      </c>
    </row>
    <row r="84" spans="13:22" x14ac:dyDescent="0.2">
      <c r="M84" s="44" t="s">
        <v>13</v>
      </c>
      <c r="N84" s="86">
        <v>6</v>
      </c>
      <c r="O84" s="294">
        <v>30.37</v>
      </c>
      <c r="P84" s="293">
        <f t="shared" si="12"/>
        <v>36.444000000000003</v>
      </c>
      <c r="Q84" s="75"/>
      <c r="R84" s="74"/>
      <c r="S84" s="17" t="s">
        <v>272</v>
      </c>
      <c r="T84" s="47"/>
      <c r="U84" s="272">
        <v>70</v>
      </c>
      <c r="V84" s="129">
        <f t="shared" si="10"/>
        <v>84</v>
      </c>
    </row>
    <row r="85" spans="13:22" ht="12.75" thickBot="1" x14ac:dyDescent="0.25">
      <c r="M85" s="68" t="s">
        <v>186</v>
      </c>
      <c r="N85" s="86">
        <v>12</v>
      </c>
      <c r="O85" s="86">
        <v>16.84</v>
      </c>
      <c r="P85" s="293">
        <f t="shared" si="12"/>
        <v>20.207999999999998</v>
      </c>
      <c r="Q85" s="75"/>
      <c r="R85" s="74"/>
      <c r="S85" s="297" t="s">
        <v>282</v>
      </c>
      <c r="T85" s="88"/>
      <c r="U85" s="298">
        <v>42.82</v>
      </c>
      <c r="V85" s="299">
        <f t="shared" si="10"/>
        <v>51.384</v>
      </c>
    </row>
  </sheetData>
  <mergeCells count="3">
    <mergeCell ref="A5:D5"/>
    <mergeCell ref="B10:D10"/>
    <mergeCell ref="M5:P5"/>
  </mergeCells>
  <pageMargins left="0.44685039399999998" right="0.15748031496063" top="0" bottom="0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VINURI+Bauturi Alcoolice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2016-05-23T19:41:23Z</dcterms:modified>
</cp:coreProperties>
</file>